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STJH\Shared\Municipal Infrastructure\06 Infrastructure Management\HQ Infrastructure and Engineering\Asset Management\2023 03 15 NLToolkit\Spreadsheets\"/>
    </mc:Choice>
  </mc:AlternateContent>
  <bookViews>
    <workbookView xWindow="-108" yWindow="-108" windowWidth="23256" windowHeight="12576"/>
  </bookViews>
  <sheets>
    <sheet name="Introduction" sheetId="3" r:id="rId1"/>
    <sheet name="Projections" sheetId="1" r:id="rId2"/>
    <sheet name="Sample Entry" sheetId="2" r:id="rId3"/>
    <sheet name="Page 1" sheetId="8" r:id="rId4"/>
    <sheet name="Page 2" sheetId="9" r:id="rId5"/>
    <sheet name="Page 3" sheetId="10" r:id="rId6"/>
    <sheet name="References and Attribution" sheetId="5" r:id="rId7"/>
    <sheet name="Hidden Sheet" sheetId="4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8" i="10" l="1"/>
  <c r="J36" i="10"/>
  <c r="J38" i="10"/>
  <c r="C36" i="10"/>
  <c r="J31" i="10"/>
  <c r="C31" i="10"/>
  <c r="J19" i="10"/>
  <c r="C19" i="10"/>
  <c r="J10" i="10"/>
  <c r="J39" i="10"/>
  <c r="J40" i="10"/>
  <c r="J42" i="10"/>
  <c r="C10" i="10"/>
  <c r="C39" i="10"/>
  <c r="C40" i="10"/>
  <c r="C42" i="10"/>
  <c r="J36" i="9"/>
  <c r="C36" i="9"/>
  <c r="J31" i="9"/>
  <c r="J38" i="9"/>
  <c r="C31" i="9"/>
  <c r="C38" i="9"/>
  <c r="J19" i="9"/>
  <c r="C19" i="9"/>
  <c r="J10" i="9"/>
  <c r="J39" i="9"/>
  <c r="J40" i="9"/>
  <c r="J42" i="9"/>
  <c r="C10" i="9"/>
  <c r="C39" i="9"/>
  <c r="C40" i="9"/>
  <c r="C42" i="9"/>
  <c r="C19" i="2"/>
  <c r="J36" i="8"/>
  <c r="C36" i="8"/>
  <c r="J31" i="8"/>
  <c r="C31" i="8"/>
  <c r="J19" i="8"/>
  <c r="C19" i="8"/>
  <c r="J10" i="8"/>
  <c r="J39" i="8"/>
  <c r="C10" i="8"/>
  <c r="C39" i="8"/>
  <c r="C36" i="2"/>
  <c r="J36" i="2"/>
  <c r="J10" i="2"/>
  <c r="J31" i="2"/>
  <c r="J19" i="2"/>
  <c r="C38" i="8"/>
  <c r="C40" i="8"/>
  <c r="C42" i="8"/>
  <c r="J38" i="8"/>
  <c r="J40" i="8"/>
  <c r="J42" i="8"/>
  <c r="J38" i="2"/>
  <c r="J39" i="2"/>
  <c r="C10" i="2"/>
  <c r="C31" i="2"/>
  <c r="C38" i="2"/>
  <c r="J40" i="2"/>
  <c r="J42" i="2"/>
  <c r="C39" i="2"/>
  <c r="C40" i="2"/>
  <c r="C42" i="2"/>
</calcChain>
</file>

<file path=xl/sharedStrings.xml><?xml version="1.0" encoding="utf-8"?>
<sst xmlns="http://schemas.openxmlformats.org/spreadsheetml/2006/main" count="537" uniqueCount="127">
  <si>
    <t>an input based on what we think we will actually do. Currently global efforts have us tracking RCP 8.5.</t>
  </si>
  <si>
    <t>how aggressive the global community is at curbing GHG emmissions. This is not a model uncertainty, it is</t>
  </si>
  <si>
    <t>Representative Concentration Pathway (RCP): A representation of the "possible futures" depending on</t>
  </si>
  <si>
    <t xml:space="preserve">CLIMATE CHANGE </t>
  </si>
  <si>
    <t>ADAPTATION WORKBOOK</t>
  </si>
  <si>
    <t>This workbook provides climate data relevant to our municipality and an assessment of potential impacts</t>
  </si>
  <si>
    <t>to infrastructure on a level of service basis. It identifies how different service areas may be affected by</t>
  </si>
  <si>
    <t>predicted climate change effects and what adaptation activities may be required to protect services from</t>
  </si>
  <si>
    <t>those impacts. Each adaptation activity is assessed against the "do nothing" option to aid in captial planning</t>
  </si>
  <si>
    <t>activities through the lens of climate change by following this flow chart:</t>
  </si>
  <si>
    <t>Likely Projected Impact:</t>
  </si>
  <si>
    <t>More Freeze / Thaw Cycles</t>
  </si>
  <si>
    <t>Hotter and Drier Summers</t>
  </si>
  <si>
    <t>Warmer and Wetter Winters</t>
  </si>
  <si>
    <t>Increased Frequency and Intensity of Storms</t>
  </si>
  <si>
    <t>Increased Average Annual Precipitation</t>
  </si>
  <si>
    <t>Increased Frequency and Intensity of Wind Events</t>
  </si>
  <si>
    <t>Sea Level Rise</t>
  </si>
  <si>
    <t>Increased Fog and Hail Events</t>
  </si>
  <si>
    <t>Increased Occurrence of Lightning Strikes</t>
  </si>
  <si>
    <t>Higher and More Frequent Storm Surges</t>
  </si>
  <si>
    <t>Impacted</t>
  </si>
  <si>
    <t>Service Area</t>
  </si>
  <si>
    <t xml:space="preserve">Key </t>
  </si>
  <si>
    <t>Assets</t>
  </si>
  <si>
    <t xml:space="preserve">Service  </t>
  </si>
  <si>
    <t>Disruption</t>
  </si>
  <si>
    <t xml:space="preserve">to </t>
  </si>
  <si>
    <t>Mitigate</t>
  </si>
  <si>
    <t>Disruptions</t>
  </si>
  <si>
    <t>Cost</t>
  </si>
  <si>
    <t>Strategy</t>
  </si>
  <si>
    <t>Service</t>
  </si>
  <si>
    <t>Do Nothing</t>
  </si>
  <si>
    <t>LOSS AVOIDANCE CALCULATION</t>
  </si>
  <si>
    <t>D</t>
  </si>
  <si>
    <t>Strategies</t>
  </si>
  <si>
    <t>Preferred Option:</t>
  </si>
  <si>
    <t>Project Cost:</t>
  </si>
  <si>
    <t>Loss Avoided</t>
  </si>
  <si>
    <t>Select a preferred option from the list above</t>
  </si>
  <si>
    <t>Enter the order of magnitude project cost for the preferred option</t>
  </si>
  <si>
    <t>This is the potential loss avoided by adaptation activities</t>
  </si>
  <si>
    <t>Return on Investment</t>
  </si>
  <si>
    <t xml:space="preserve">Costs </t>
  </si>
  <si>
    <t>And</t>
  </si>
  <si>
    <t>Timeframes</t>
  </si>
  <si>
    <t>TOTAL ESTIMATED "Do nothing" Cost</t>
  </si>
  <si>
    <t>A</t>
  </si>
  <si>
    <t>B</t>
  </si>
  <si>
    <t>C</t>
  </si>
  <si>
    <t>ROI = Loss Avoided / Project Cost</t>
  </si>
  <si>
    <t>Wastewater, Transportation</t>
  </si>
  <si>
    <t>Climate Change Event:</t>
  </si>
  <si>
    <t>Timeframe:</t>
  </si>
  <si>
    <t>Disposition:</t>
  </si>
  <si>
    <t>Forecasted impact is long term. Begin reserve funding for project but do not implement</t>
  </si>
  <si>
    <t>Risk Assessment</t>
  </si>
  <si>
    <t>2020 - 2025</t>
  </si>
  <si>
    <t>Probability of Occurrence:</t>
  </si>
  <si>
    <t>Negligible</t>
  </si>
  <si>
    <t>Unlikely</t>
  </si>
  <si>
    <t>Possible</t>
  </si>
  <si>
    <t>Very Likely</t>
  </si>
  <si>
    <t>Extremely Likely</t>
  </si>
  <si>
    <t>Consequence of Occurrence:</t>
  </si>
  <si>
    <t>Insignificant</t>
  </si>
  <si>
    <t>Minor</t>
  </si>
  <si>
    <t>Moderate</t>
  </si>
  <si>
    <t>Major</t>
  </si>
  <si>
    <t>Catastrophic</t>
  </si>
  <si>
    <t>This is the risk value from your PoF and CoF ranking</t>
  </si>
  <si>
    <t>This is the weighted loss avoided based on risk</t>
  </si>
  <si>
    <t>Weighted Loss Avoided</t>
  </si>
  <si>
    <t>CLIMATE RISK IMPACT ASSESSMENT WORKSHEET</t>
  </si>
  <si>
    <t>Increased flooding along Coastal Drive, continuing erosion of bank supporting road</t>
  </si>
  <si>
    <t>wastewater collection infrastructure, road, sidewalks, shore armouring</t>
  </si>
  <si>
    <t>road may wash out and no longer function, lose pedestrian access, wastewater service not available to 65 homes</t>
  </si>
  <si>
    <t>Construct temporary shore armouring to stop erosion</t>
  </si>
  <si>
    <t>Construct a new sheet pile wall, leave road as is, drain runoff to the east</t>
  </si>
  <si>
    <t>Construct a new concrete wall, raise road, move wastewater line</t>
  </si>
  <si>
    <t>Failure of road and wastewater line would require successive replacement over lifetime</t>
  </si>
  <si>
    <t>(Net Present Value)</t>
  </si>
  <si>
    <t>Staff time in dealing with fallout from service failure</t>
  </si>
  <si>
    <t>E</t>
  </si>
  <si>
    <t>Note: User Entry Fields are shown in blue.</t>
  </si>
  <si>
    <t>What is the specific EFFECT of the climate event?</t>
  </si>
  <si>
    <t>When is the effect expected to occur?</t>
  </si>
  <si>
    <t>What service areas are affected?</t>
  </si>
  <si>
    <t>What assets are affected? Refer to your Level of Service Worksheet.</t>
  </si>
  <si>
    <t>How is the level of service disrupted?</t>
  </si>
  <si>
    <t>Strategy A</t>
  </si>
  <si>
    <t>Strategy B</t>
  </si>
  <si>
    <t>Strategy C</t>
  </si>
  <si>
    <t>Strategy D</t>
  </si>
  <si>
    <t>Strategy E</t>
  </si>
  <si>
    <t>Cost of inaction</t>
  </si>
  <si>
    <t>Type "A/B/C/D/E"</t>
  </si>
  <si>
    <t xml:space="preserve">Are you passionate about climate change? Do you want to get more </t>
  </si>
  <si>
    <t xml:space="preserve">involved? The following list of resources provide further opportunities for </t>
  </si>
  <si>
    <t>learning, engaging with other like-minded individuals and growing the</t>
  </si>
  <si>
    <t xml:space="preserve">field of municipal climate change adaptation in asset management. </t>
  </si>
  <si>
    <r>
      <t xml:space="preserve">Federation of Canadian Municipalities: </t>
    </r>
    <r>
      <rPr>
        <i/>
        <sz val="11"/>
        <color theme="1"/>
        <rFont val="Calibri"/>
        <family val="2"/>
        <scheme val="minor"/>
      </rPr>
      <t>A Guide for Integrating Climate Change into Asset Management</t>
    </r>
  </si>
  <si>
    <r>
      <t xml:space="preserve">through Levels of Service and Risk Management </t>
    </r>
    <r>
      <rPr>
        <sz val="11"/>
        <color theme="1"/>
        <rFont val="Calibri"/>
        <family val="2"/>
        <scheme val="minor"/>
      </rPr>
      <t>(2020)</t>
    </r>
  </si>
  <si>
    <r>
      <rPr>
        <i/>
        <sz val="11"/>
        <color theme="1"/>
        <rFont val="Calibri"/>
        <family val="2"/>
        <scheme val="minor"/>
      </rPr>
      <t>Community</t>
    </r>
    <r>
      <rPr>
        <sz val="11"/>
        <color theme="1"/>
        <rFont val="Calibri"/>
        <family val="2"/>
        <scheme val="minor"/>
      </rPr>
      <t xml:space="preserve"> (2019)</t>
    </r>
  </si>
  <si>
    <r>
      <t xml:space="preserve">Atlantic Climate Adaptation Solutions Association: </t>
    </r>
    <r>
      <rPr>
        <i/>
        <sz val="11"/>
        <color theme="1"/>
        <rFont val="Calibri"/>
        <family val="2"/>
        <scheme val="minor"/>
      </rPr>
      <t>7 Steps to Assess Climate Change Vulnerability in Your</t>
    </r>
  </si>
  <si>
    <t>Climate Atlas of Canada: https://climateatlas.ca/map/home-page</t>
  </si>
  <si>
    <t>Climate Data Canada: https://climatedata.ca/</t>
  </si>
  <si>
    <r>
      <t xml:space="preserve">Asset Management BC: </t>
    </r>
    <r>
      <rPr>
        <i/>
        <sz val="11"/>
        <color theme="1"/>
        <rFont val="Calibri"/>
        <family val="2"/>
        <scheme val="minor"/>
      </rPr>
      <t>Climate Change and Asset Management; A Sustainable Service</t>
    </r>
  </si>
  <si>
    <r>
      <rPr>
        <i/>
        <sz val="11"/>
        <color theme="1"/>
        <rFont val="Calibri"/>
        <family val="2"/>
        <scheme val="minor"/>
      </rPr>
      <t>Delivery Primer</t>
    </r>
    <r>
      <rPr>
        <sz val="11"/>
        <color theme="1"/>
        <rFont val="Calibri"/>
        <family val="2"/>
        <scheme val="minor"/>
      </rPr>
      <t xml:space="preserve"> (2019)</t>
    </r>
  </si>
  <si>
    <t>Near term impacts and clear return on investment justifies proceeding immediately</t>
  </si>
  <si>
    <t xml:space="preserve">NOTE: Go to Climate Atlas of Canada: https://climateatlas.ca/map/home-page and download the </t>
  </si>
  <si>
    <t>report for your region.</t>
  </si>
  <si>
    <t>Increased Risk of Forest Fire</t>
  </si>
  <si>
    <t xml:space="preserve">Greater rate of  runoff, more erosion on slopes, more saturated  ground </t>
  </si>
  <si>
    <t>2030 - 2050</t>
  </si>
  <si>
    <t>Stormwater System, Transportation</t>
  </si>
  <si>
    <t>Storm systems, dyke, roadways</t>
  </si>
  <si>
    <t>slope failure onto road, flooding of commercial area</t>
  </si>
  <si>
    <t>Slope stability work</t>
  </si>
  <si>
    <t>Plan atlternate routes for roads, upgrade storm sewer</t>
  </si>
  <si>
    <t>property damage due to flooding</t>
  </si>
  <si>
    <t>Loss of roadway and transportation networks</t>
  </si>
  <si>
    <t>This spreadsheet was developed under a Creative Commons Attribution ShareAlike 4.0 International Public License. AIM Network grants rights as the “Licensor” to any user, as “You”, under a Creative Commons Attribution ShareAlike 4.0 International Public License. Terms of this licensing can be found at https://creativecommons.org/licenses/by-sa/4.0/.</t>
  </si>
  <si>
    <t>https://creativecommons.org/licenses/by-sa/4.0/</t>
  </si>
  <si>
    <t>Web Link:</t>
  </si>
  <si>
    <t>The following references were used in the development of this tool: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</si>
</sst>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2"/>
      <color theme="1"/>
      <name val="Trebuchet MS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 style="thick">
        <color theme="9" tint="-0.24994659260841701"/>
      </right>
      <top/>
      <bottom style="thick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92D050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92D050"/>
      </left>
      <right style="thick">
        <color rgb="FF92D050"/>
      </right>
      <top style="thick">
        <color rgb="FF92D050"/>
      </top>
      <bottom/>
      <diagonal/>
    </border>
    <border>
      <left style="thick">
        <color rgb="FF92D050"/>
      </left>
      <right style="thick">
        <color rgb="FF92D050"/>
      </right>
      <top/>
      <bottom style="thick">
        <color rgb="FF92D050"/>
      </bottom>
      <diagonal/>
    </border>
    <border>
      <left style="thick">
        <color rgb="FF92D050"/>
      </left>
      <right style="thick">
        <color theme="9" tint="-0.24994659260841701"/>
      </right>
      <top style="thick">
        <color rgb="FF92D050"/>
      </top>
      <bottom style="thick">
        <color rgb="FF92D050"/>
      </bottom>
      <diagonal/>
    </border>
    <border>
      <left style="thick">
        <color theme="9" tint="-0.24994659260841701"/>
      </left>
      <right style="thick">
        <color rgb="FF92D050"/>
      </right>
      <top style="thick">
        <color rgb="FF92D050"/>
      </top>
      <bottom style="thick">
        <color rgb="FF92D050"/>
      </bottom>
      <diagonal/>
    </border>
    <border>
      <left style="thick">
        <color rgb="FF92D050"/>
      </left>
      <right style="thick">
        <color theme="9" tint="-0.24994659260841701"/>
      </right>
      <top style="thick">
        <color rgb="FF92D050"/>
      </top>
      <bottom style="thick">
        <color theme="9" tint="-0.2499465926084170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rgb="FF92D050"/>
      </top>
      <bottom style="thick">
        <color theme="9" tint="-0.24994659260841701"/>
      </bottom>
      <diagonal/>
    </border>
    <border>
      <left style="thick">
        <color theme="9" tint="-0.24994659260841701"/>
      </left>
      <right style="thick">
        <color rgb="FF92D050"/>
      </right>
      <top style="thick">
        <color rgb="FF92D050"/>
      </top>
      <bottom style="thick">
        <color theme="9" tint="-0.24994659260841701"/>
      </bottom>
      <diagonal/>
    </border>
    <border>
      <left style="thick">
        <color rgb="FF92D050"/>
      </left>
      <right style="thick">
        <color theme="9" tint="-0.24994659260841701"/>
      </right>
      <top style="thick">
        <color theme="9" tint="-0.24994659260841701"/>
      </top>
      <bottom style="thick">
        <color rgb="FF92D050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ck">
        <color rgb="FF92D050"/>
      </bottom>
      <diagonal/>
    </border>
    <border>
      <left style="thick">
        <color theme="9" tint="-0.24994659260841701"/>
      </left>
      <right style="thick">
        <color rgb="FF92D050"/>
      </right>
      <top style="thick">
        <color theme="9" tint="-0.24994659260841701"/>
      </top>
      <bottom style="thick">
        <color rgb="FF92D050"/>
      </bottom>
      <diagonal/>
    </border>
    <border>
      <left/>
      <right/>
      <top style="thick">
        <color rgb="FF92D050"/>
      </top>
      <bottom style="thick">
        <color rgb="FF92D050"/>
      </bottom>
      <diagonal/>
    </border>
    <border>
      <left style="thick">
        <color theme="9" tint="-0.24994659260841701"/>
      </left>
      <right style="thick">
        <color theme="9" tint="-0.24994659260841701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Continuous"/>
    </xf>
    <xf numFmtId="0" fontId="0" fillId="0" borderId="5" xfId="0" applyBorder="1" applyAlignment="1">
      <alignment horizontal="centerContinuous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4" xfId="0" applyFont="1" applyBorder="1" applyAlignment="1">
      <alignment horizontal="centerContinuous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4" xfId="0" applyFont="1" applyBorder="1"/>
    <xf numFmtId="0" fontId="1" fillId="2" borderId="9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3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/>
    </xf>
    <xf numFmtId="0" fontId="0" fillId="0" borderId="17" xfId="0" applyBorder="1"/>
    <xf numFmtId="0" fontId="0" fillId="0" borderId="18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4" fillId="0" borderId="26" xfId="0" applyFont="1" applyBorder="1" applyAlignment="1">
      <alignment horizontal="centerContinuous" vertical="center"/>
    </xf>
    <xf numFmtId="0" fontId="4" fillId="0" borderId="27" xfId="0" applyFont="1" applyBorder="1" applyAlignment="1">
      <alignment horizontal="centerContinuous" vertical="center"/>
    </xf>
    <xf numFmtId="0" fontId="4" fillId="0" borderId="28" xfId="0" applyFont="1" applyBorder="1" applyAlignment="1">
      <alignment horizontal="centerContinuous" vertical="center"/>
    </xf>
    <xf numFmtId="0" fontId="5" fillId="0" borderId="10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164" fontId="0" fillId="0" borderId="11" xfId="0" applyNumberForma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9" fontId="0" fillId="0" borderId="27" xfId="0" applyNumberForma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14" xfId="0" applyBorder="1"/>
    <xf numFmtId="164" fontId="14" fillId="0" borderId="16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0" xfId="0" applyFont="1"/>
    <xf numFmtId="0" fontId="15" fillId="0" borderId="4" xfId="0" applyFont="1" applyBorder="1"/>
    <xf numFmtId="0" fontId="0" fillId="0" borderId="40" xfId="0" applyBorder="1" applyAlignment="1">
      <alignment horizontal="center" vertical="center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164" fontId="10" fillId="0" borderId="23" xfId="0" applyNumberFormat="1" applyFont="1" applyBorder="1" applyAlignment="1">
      <alignment vertical="center"/>
    </xf>
    <xf numFmtId="0" fontId="10" fillId="0" borderId="23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/>
    </xf>
    <xf numFmtId="164" fontId="0" fillId="0" borderId="23" xfId="0" applyNumberForma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6" fillId="0" borderId="4" xfId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left" wrapText="1"/>
    </xf>
  </cellXfs>
  <cellStyles count="2">
    <cellStyle name="Hyperlink" xfId="1" builtinId="8"/>
    <cellStyle name="Normal" xfId="0" builtinId="0"/>
  </cellStyles>
  <dxfs count="4"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579120</xdr:colOff>
      <xdr:row>35</xdr:row>
      <xdr:rowOff>91440</xdr:rowOff>
    </xdr:from>
    <xdr:to>
      <xdr:col>6</xdr:col>
      <xdr:colOff>377825</xdr:colOff>
      <xdr:row>44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CBF7DC5-2555-42B1-A1F7-DAB3C618C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7920" y="7505700"/>
          <a:ext cx="1627505" cy="1638300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99060</xdr:colOff>
      <xdr:row>19</xdr:row>
      <xdr:rowOff>134850</xdr:rowOff>
    </xdr:from>
    <xdr:to>
      <xdr:col>10</xdr:col>
      <xdr:colOff>548640</xdr:colOff>
      <xdr:row>32</xdr:row>
      <xdr:rowOff>12836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52DBBFA-23C2-4137-A5FA-BFBE9E1B0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060" y="4623030"/>
          <a:ext cx="6545580" cy="22554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89373</xdr:colOff>
      <xdr:row>6</xdr:row>
      <xdr:rowOff>8467</xdr:rowOff>
    </xdr:from>
    <xdr:to>
      <xdr:col>10</xdr:col>
      <xdr:colOff>517022</xdr:colOff>
      <xdr:row>29</xdr:row>
      <xdr:rowOff>101600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932FE3-B4D3-6069-E5DB-B5E45D727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373" y="1143000"/>
          <a:ext cx="6523649" cy="4377267"/>
        </a:xfrm>
        <a:prstGeom prst="rect">
          <a:avLst/>
        </a:prstGeom>
      </xdr:spPr>
    </xdr:pic>
    <xdr:clientData/>
  </xdr:twoCellAnchor>
  <xdr:twoCellAnchor editAs="oneCell">
    <xdr:from>
      <xdr:col>0</xdr:col>
      <xdr:colOff>88447</xdr:colOff>
      <xdr:row>31</xdr:row>
      <xdr:rowOff>101600</xdr:rowOff>
    </xdr:from>
    <xdr:to>
      <xdr:col>10</xdr:col>
      <xdr:colOff>503095</xdr:colOff>
      <xdr:row>50</xdr:row>
      <xdr:rowOff>16934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9163863-08E6-F2E5-21B3-CEE9C4EF3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447" y="5892800"/>
          <a:ext cx="6510648" cy="34544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4049487</xdr:colOff>
      <xdr:row>1</xdr:row>
      <xdr:rowOff>141514</xdr:rowOff>
    </xdr:from>
    <xdr:to>
      <xdr:col>4</xdr:col>
      <xdr:colOff>250372</xdr:colOff>
      <xdr:row>4</xdr:row>
      <xdr:rowOff>109752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A9DFFB7-C2C1-E74A-ED44-5DF646F7E4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8744" y="326571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3973286</xdr:colOff>
      <xdr:row>1</xdr:row>
      <xdr:rowOff>130628</xdr:rowOff>
    </xdr:from>
    <xdr:to>
      <xdr:col>11</xdr:col>
      <xdr:colOff>174171</xdr:colOff>
      <xdr:row>4</xdr:row>
      <xdr:rowOff>98866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16481F49-E14F-4E78-89E6-98BF80B78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63257" y="315685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3971925</xdr:colOff>
      <xdr:row>1</xdr:row>
      <xdr:rowOff>114300</xdr:rowOff>
    </xdr:from>
    <xdr:to>
      <xdr:col>4</xdr:col>
      <xdr:colOff>170089</xdr:colOff>
      <xdr:row>4</xdr:row>
      <xdr:rowOff>94785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DFE268E-B710-4B05-A6AD-44452840C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295275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4019550</xdr:colOff>
      <xdr:row>1</xdr:row>
      <xdr:rowOff>114300</xdr:rowOff>
    </xdr:from>
    <xdr:to>
      <xdr:col>11</xdr:col>
      <xdr:colOff>217714</xdr:colOff>
      <xdr:row>4</xdr:row>
      <xdr:rowOff>94785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EF55F05-F3ED-4405-8DD4-8E922C113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06800" y="295275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3867150</xdr:colOff>
      <xdr:row>1</xdr:row>
      <xdr:rowOff>85725</xdr:rowOff>
    </xdr:from>
    <xdr:to>
      <xdr:col>4</xdr:col>
      <xdr:colOff>65314</xdr:colOff>
      <xdr:row>4</xdr:row>
      <xdr:rowOff>66210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0C4F83-9833-4912-91BB-53B8479E2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0" y="266700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4010025</xdr:colOff>
      <xdr:row>1</xdr:row>
      <xdr:rowOff>123825</xdr:rowOff>
    </xdr:from>
    <xdr:to>
      <xdr:col>11</xdr:col>
      <xdr:colOff>208189</xdr:colOff>
      <xdr:row>4</xdr:row>
      <xdr:rowOff>104310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938D32F-C0E0-4846-BD04-C22A1F299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97275" y="304800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3924300</xdr:colOff>
      <xdr:row>1</xdr:row>
      <xdr:rowOff>114300</xdr:rowOff>
    </xdr:from>
    <xdr:to>
      <xdr:col>4</xdr:col>
      <xdr:colOff>122464</xdr:colOff>
      <xdr:row>4</xdr:row>
      <xdr:rowOff>94785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206A72D-AD0B-4F2B-A4FE-805DF2E79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295275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3952875</xdr:colOff>
      <xdr:row>1</xdr:row>
      <xdr:rowOff>123825</xdr:rowOff>
    </xdr:from>
    <xdr:to>
      <xdr:col>11</xdr:col>
      <xdr:colOff>151039</xdr:colOff>
      <xdr:row>4</xdr:row>
      <xdr:rowOff>104310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C6FBE27-C5E4-439A-A948-BF514A9D2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40125" y="304800"/>
          <a:ext cx="1055914" cy="523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</xdr:colOff>
      <xdr:row>1</xdr:row>
      <xdr:rowOff>101600</xdr:rowOff>
    </xdr:from>
    <xdr:to>
      <xdr:col>1</xdr:col>
      <xdr:colOff>565150</xdr:colOff>
      <xdr:row>4</xdr:row>
      <xdr:rowOff>52447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55F22A3-ECA2-40FA-9721-E8EE01E10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0" y="292100"/>
          <a:ext cx="1092200" cy="541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creativecommons.org/licenses/by-sa/4.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7"/>
  <sheetViews>
    <sheetView showGridLines="0" tabSelected="1" zoomScale="70" zoomScaleNormal="70" workbookViewId="0">
      <selection activeCell="D34" sqref="D34"/>
    </sheetView>
  </sheetViews>
  <sheetFormatPr defaultRowHeight="14.4" x14ac:dyDescent="0.3"/>
  <cols>
    <col min="12" max="12" width="5.109375" customWidth="1"/>
  </cols>
  <sheetData>
    <row r="1" spans="1:11" ht="15" thickTop="1" x14ac:dyDescent="0.3">
      <c r="A1" s="2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1" x14ac:dyDescent="0.3">
      <c r="A2" s="5"/>
      <c r="K2" s="6"/>
    </row>
    <row r="3" spans="1:11" x14ac:dyDescent="0.3">
      <c r="A3" s="5"/>
      <c r="K3" s="6"/>
    </row>
    <row r="4" spans="1:11" x14ac:dyDescent="0.3">
      <c r="A4" s="5"/>
      <c r="K4" s="6"/>
    </row>
    <row r="5" spans="1:11" x14ac:dyDescent="0.3">
      <c r="A5" s="5"/>
      <c r="K5" s="6"/>
    </row>
    <row r="6" spans="1:11" x14ac:dyDescent="0.3">
      <c r="A6" s="5"/>
      <c r="K6" s="6"/>
    </row>
    <row r="7" spans="1:11" x14ac:dyDescent="0.3">
      <c r="A7" s="5"/>
      <c r="K7" s="6"/>
    </row>
    <row r="8" spans="1:11" x14ac:dyDescent="0.3">
      <c r="A8" s="5"/>
      <c r="K8" s="6"/>
    </row>
    <row r="9" spans="1:11" x14ac:dyDescent="0.3">
      <c r="A9" s="5"/>
      <c r="K9" s="6"/>
    </row>
    <row r="10" spans="1:11" x14ac:dyDescent="0.3">
      <c r="A10" s="5"/>
      <c r="K10" s="6"/>
    </row>
    <row r="11" spans="1:11" ht="54" x14ac:dyDescent="1">
      <c r="A11" s="71" t="s">
        <v>3</v>
      </c>
      <c r="B11" s="72"/>
      <c r="C11" s="72"/>
      <c r="D11" s="72"/>
      <c r="E11" s="72"/>
      <c r="F11" s="72"/>
      <c r="G11" s="72"/>
      <c r="H11" s="72"/>
      <c r="I11" s="72"/>
      <c r="J11" s="72"/>
      <c r="K11" s="73"/>
    </row>
    <row r="12" spans="1:11" ht="54" x14ac:dyDescent="1">
      <c r="A12" s="71" t="s">
        <v>4</v>
      </c>
      <c r="B12" s="72"/>
      <c r="C12" s="72"/>
      <c r="D12" s="72"/>
      <c r="E12" s="72"/>
      <c r="F12" s="72"/>
      <c r="G12" s="72"/>
      <c r="H12" s="72"/>
      <c r="I12" s="72"/>
      <c r="J12" s="72"/>
      <c r="K12" s="73"/>
    </row>
    <row r="13" spans="1:11" x14ac:dyDescent="0.3">
      <c r="A13" s="5"/>
      <c r="K13" s="6"/>
    </row>
    <row r="14" spans="1:11" x14ac:dyDescent="0.3">
      <c r="A14" s="7" t="s">
        <v>5</v>
      </c>
      <c r="B14" s="1"/>
      <c r="C14" s="1"/>
      <c r="D14" s="1"/>
      <c r="E14" s="1"/>
      <c r="F14" s="1"/>
      <c r="G14" s="1"/>
      <c r="H14" s="1"/>
      <c r="I14" s="1"/>
      <c r="J14" s="1"/>
      <c r="K14" s="8"/>
    </row>
    <row r="15" spans="1:11" x14ac:dyDescent="0.3">
      <c r="A15" s="7" t="s">
        <v>6</v>
      </c>
      <c r="B15" s="1"/>
      <c r="C15" s="1"/>
      <c r="D15" s="1"/>
      <c r="E15" s="1"/>
      <c r="F15" s="1"/>
      <c r="G15" s="1"/>
      <c r="H15" s="1"/>
      <c r="I15" s="1"/>
      <c r="J15" s="1"/>
      <c r="K15" s="8"/>
    </row>
    <row r="16" spans="1:11" x14ac:dyDescent="0.3">
      <c r="A16" s="7" t="s">
        <v>7</v>
      </c>
      <c r="B16" s="1"/>
      <c r="C16" s="1"/>
      <c r="D16" s="1"/>
      <c r="E16" s="1"/>
      <c r="F16" s="1"/>
      <c r="G16" s="1"/>
      <c r="H16" s="1"/>
      <c r="I16" s="1"/>
      <c r="J16" s="1"/>
      <c r="K16" s="8"/>
    </row>
    <row r="17" spans="1:11" x14ac:dyDescent="0.3">
      <c r="A17" s="7" t="s">
        <v>8</v>
      </c>
      <c r="B17" s="1"/>
      <c r="C17" s="1"/>
      <c r="D17" s="1"/>
      <c r="E17" s="1"/>
      <c r="F17" s="1"/>
      <c r="G17" s="1"/>
      <c r="H17" s="1"/>
      <c r="I17" s="1"/>
      <c r="J17" s="1"/>
      <c r="K17" s="8"/>
    </row>
    <row r="18" spans="1:11" x14ac:dyDescent="0.3">
      <c r="A18" s="7" t="s">
        <v>9</v>
      </c>
      <c r="B18" s="1"/>
      <c r="C18" s="1"/>
      <c r="D18" s="1"/>
      <c r="E18" s="1"/>
      <c r="F18" s="1"/>
      <c r="G18" s="1"/>
      <c r="H18" s="1"/>
      <c r="I18" s="1"/>
      <c r="J18" s="1"/>
      <c r="K18" s="8"/>
    </row>
    <row r="19" spans="1:11" x14ac:dyDescent="0.3">
      <c r="A19" s="7"/>
      <c r="B19" s="1"/>
      <c r="C19" s="1"/>
      <c r="D19" s="1"/>
      <c r="E19" s="1"/>
      <c r="F19" s="1"/>
      <c r="G19" s="1"/>
      <c r="H19" s="1"/>
      <c r="I19" s="1"/>
      <c r="J19" s="1"/>
      <c r="K19" s="8"/>
    </row>
    <row r="20" spans="1:11" x14ac:dyDescent="0.3">
      <c r="A20" s="5"/>
      <c r="K20" s="6"/>
    </row>
    <row r="21" spans="1:11" x14ac:dyDescent="0.3">
      <c r="A21" s="5"/>
      <c r="K21" s="6"/>
    </row>
    <row r="22" spans="1:11" x14ac:dyDescent="0.3">
      <c r="A22" s="5"/>
      <c r="K22" s="6"/>
    </row>
    <row r="23" spans="1:11" x14ac:dyDescent="0.3">
      <c r="A23" s="5"/>
      <c r="K23" s="6"/>
    </row>
    <row r="24" spans="1:11" x14ac:dyDescent="0.3">
      <c r="A24" s="5"/>
      <c r="K24" s="6"/>
    </row>
    <row r="25" spans="1:11" x14ac:dyDescent="0.3">
      <c r="A25" s="5"/>
      <c r="K25" s="6"/>
    </row>
    <row r="26" spans="1:11" x14ac:dyDescent="0.3">
      <c r="A26" s="5"/>
      <c r="K26" s="6"/>
    </row>
    <row r="27" spans="1:11" x14ac:dyDescent="0.3">
      <c r="A27" s="5"/>
      <c r="K27" s="6"/>
    </row>
    <row r="28" spans="1:11" x14ac:dyDescent="0.3">
      <c r="A28" s="5"/>
      <c r="K28" s="6"/>
    </row>
    <row r="29" spans="1:11" x14ac:dyDescent="0.3">
      <c r="A29" s="5"/>
      <c r="K29" s="6"/>
    </row>
    <row r="30" spans="1:11" x14ac:dyDescent="0.3">
      <c r="A30" s="5"/>
      <c r="K30" s="6"/>
    </row>
    <row r="31" spans="1:11" x14ac:dyDescent="0.3">
      <c r="A31" s="5"/>
      <c r="K31" s="6"/>
    </row>
    <row r="32" spans="1:11" x14ac:dyDescent="0.3">
      <c r="A32" s="5"/>
      <c r="K32" s="6"/>
    </row>
    <row r="33" spans="1:11" x14ac:dyDescent="0.3">
      <c r="A33" s="5"/>
      <c r="K33" s="6"/>
    </row>
    <row r="34" spans="1:11" x14ac:dyDescent="0.3">
      <c r="A34" s="5"/>
      <c r="K34" s="6"/>
    </row>
    <row r="35" spans="1:11" x14ac:dyDescent="0.3">
      <c r="A35" s="5"/>
      <c r="K35" s="6"/>
    </row>
    <row r="36" spans="1:11" ht="21" x14ac:dyDescent="0.4">
      <c r="A36" s="17"/>
      <c r="K36" s="6"/>
    </row>
    <row r="37" spans="1:11" x14ac:dyDescent="0.3">
      <c r="A37" s="5"/>
      <c r="K37" s="6"/>
    </row>
    <row r="38" spans="1:11" x14ac:dyDescent="0.3">
      <c r="A38" s="5"/>
      <c r="K38" s="6"/>
    </row>
    <row r="39" spans="1:11" x14ac:dyDescent="0.3">
      <c r="A39" s="5"/>
      <c r="K39" s="6"/>
    </row>
    <row r="40" spans="1:11" x14ac:dyDescent="0.3">
      <c r="A40" s="5"/>
      <c r="K40" s="6"/>
    </row>
    <row r="41" spans="1:11" x14ac:dyDescent="0.3">
      <c r="A41" s="5"/>
      <c r="K41" s="6"/>
    </row>
    <row r="42" spans="1:11" x14ac:dyDescent="0.3">
      <c r="A42" s="5"/>
      <c r="K42" s="6"/>
    </row>
    <row r="43" spans="1:11" x14ac:dyDescent="0.3">
      <c r="A43" s="5"/>
      <c r="K43" s="6"/>
    </row>
    <row r="44" spans="1:11" x14ac:dyDescent="0.3">
      <c r="A44" s="5"/>
      <c r="K44" s="6"/>
    </row>
    <row r="45" spans="1:11" x14ac:dyDescent="0.3">
      <c r="A45" s="5"/>
      <c r="K45" s="6"/>
    </row>
    <row r="46" spans="1:11" ht="13.8" customHeight="1" thickBot="1" x14ac:dyDescent="0.35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1"/>
    </row>
    <row r="47" spans="1:11" ht="15" thickTop="1" x14ac:dyDescent="0.3"/>
  </sheetData>
  <mergeCells count="2">
    <mergeCell ref="A11:K11"/>
    <mergeCell ref="A12:K12"/>
  </mergeCells>
  <printOptions horizontalCentered="1" verticalCentered="1"/>
  <pageMargins left="0.23622047244094491" right="0.23622047244094491" top="0.15748031496062992" bottom="0.15748031496062992" header="0.31496062992125984" footer="0.31496062992125984"/>
  <pageSetup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53"/>
  <sheetViews>
    <sheetView showGridLines="0" topLeftCell="A25" zoomScale="90" zoomScaleNormal="90" workbookViewId="0">
      <selection activeCell="D34" sqref="D34"/>
    </sheetView>
  </sheetViews>
  <sheetFormatPr defaultRowHeight="14.4" x14ac:dyDescent="0.3"/>
  <sheetData>
    <row r="1" spans="1:11" ht="15.6" x14ac:dyDescent="0.3">
      <c r="A1" s="74" t="s">
        <v>111</v>
      </c>
      <c r="B1" s="74"/>
      <c r="C1" s="74"/>
      <c r="D1" s="74"/>
      <c r="E1" s="74"/>
      <c r="F1" s="74"/>
      <c r="G1" s="74"/>
      <c r="H1" s="74"/>
      <c r="I1" s="74"/>
      <c r="J1" s="74"/>
      <c r="K1" s="75"/>
    </row>
    <row r="2" spans="1:11" ht="15.6" x14ac:dyDescent="0.3">
      <c r="A2" s="74" t="s">
        <v>112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x14ac:dyDescent="0.3">
      <c r="A3" s="12" t="s">
        <v>2</v>
      </c>
      <c r="B3" s="1"/>
      <c r="C3" s="1"/>
      <c r="D3" s="1"/>
      <c r="E3" s="1"/>
      <c r="F3" s="1"/>
      <c r="G3" s="1"/>
      <c r="H3" s="1"/>
      <c r="I3" s="1"/>
      <c r="J3" s="1"/>
      <c r="K3" s="8"/>
    </row>
    <row r="4" spans="1:11" x14ac:dyDescent="0.3">
      <c r="A4" s="12" t="s">
        <v>1</v>
      </c>
      <c r="B4" s="1"/>
      <c r="C4" s="1"/>
      <c r="D4" s="1"/>
      <c r="E4" s="1"/>
      <c r="F4" s="1"/>
      <c r="G4" s="1"/>
      <c r="H4" s="1"/>
      <c r="I4" s="1"/>
      <c r="J4" s="1"/>
      <c r="K4" s="8"/>
    </row>
    <row r="5" spans="1:11" x14ac:dyDescent="0.3">
      <c r="A5" s="12" t="s">
        <v>0</v>
      </c>
      <c r="B5" s="1"/>
      <c r="C5" s="1"/>
      <c r="D5" s="1"/>
      <c r="E5" s="1"/>
      <c r="F5" s="1"/>
      <c r="G5" s="1"/>
      <c r="H5" s="1"/>
      <c r="I5" s="1"/>
      <c r="J5" s="1"/>
      <c r="K5" s="8"/>
    </row>
    <row r="6" spans="1:11" x14ac:dyDescent="0.3">
      <c r="A6" s="5"/>
      <c r="K6" s="6"/>
    </row>
    <row r="7" spans="1:11" x14ac:dyDescent="0.3">
      <c r="A7" s="5"/>
      <c r="K7" s="6"/>
    </row>
    <row r="8" spans="1:11" x14ac:dyDescent="0.3">
      <c r="A8" s="5"/>
      <c r="K8" s="6"/>
    </row>
    <row r="9" spans="1:11" x14ac:dyDescent="0.3">
      <c r="A9" s="5"/>
      <c r="K9" s="6"/>
    </row>
    <row r="10" spans="1:11" x14ac:dyDescent="0.3">
      <c r="A10" s="5"/>
      <c r="K10" s="6"/>
    </row>
    <row r="11" spans="1:11" x14ac:dyDescent="0.3">
      <c r="A11" s="5"/>
      <c r="K11" s="6"/>
    </row>
    <row r="12" spans="1:11" x14ac:dyDescent="0.3">
      <c r="A12" s="5"/>
      <c r="K12" s="6"/>
    </row>
    <row r="13" spans="1:11" x14ac:dyDescent="0.3">
      <c r="A13" s="5"/>
      <c r="K13" s="6"/>
    </row>
    <row r="14" spans="1:11" x14ac:dyDescent="0.3">
      <c r="A14" s="5"/>
      <c r="K14" s="6"/>
    </row>
    <row r="15" spans="1:11" x14ac:dyDescent="0.3">
      <c r="A15" s="5"/>
      <c r="K15" s="6"/>
    </row>
    <row r="16" spans="1:11" x14ac:dyDescent="0.3">
      <c r="A16" s="5"/>
      <c r="K16" s="6"/>
    </row>
    <row r="17" spans="1:11" x14ac:dyDescent="0.3">
      <c r="A17" s="5"/>
      <c r="K17" s="6"/>
    </row>
    <row r="18" spans="1:11" x14ac:dyDescent="0.3">
      <c r="A18" s="5"/>
      <c r="K18" s="6"/>
    </row>
    <row r="19" spans="1:11" x14ac:dyDescent="0.3">
      <c r="A19" s="5"/>
      <c r="K19" s="6"/>
    </row>
    <row r="20" spans="1:11" x14ac:dyDescent="0.3">
      <c r="A20" s="5"/>
      <c r="K20" s="6"/>
    </row>
    <row r="21" spans="1:11" x14ac:dyDescent="0.3">
      <c r="A21" s="5"/>
      <c r="K21" s="6"/>
    </row>
    <row r="22" spans="1:11" x14ac:dyDescent="0.3">
      <c r="A22" s="5"/>
      <c r="K22" s="6"/>
    </row>
    <row r="23" spans="1:11" x14ac:dyDescent="0.3">
      <c r="A23" s="5"/>
      <c r="K23" s="6"/>
    </row>
    <row r="24" spans="1:11" x14ac:dyDescent="0.3">
      <c r="A24" s="5"/>
      <c r="K24" s="6"/>
    </row>
    <row r="25" spans="1:11" x14ac:dyDescent="0.3">
      <c r="A25" s="5"/>
      <c r="K25" s="6"/>
    </row>
    <row r="26" spans="1:11" x14ac:dyDescent="0.3">
      <c r="A26" s="5"/>
      <c r="K26" s="6"/>
    </row>
    <row r="27" spans="1:11" x14ac:dyDescent="0.3">
      <c r="A27" s="5"/>
      <c r="K27" s="6"/>
    </row>
    <row r="28" spans="1:11" x14ac:dyDescent="0.3">
      <c r="A28" s="5"/>
      <c r="K28" s="6"/>
    </row>
    <row r="29" spans="1:11" x14ac:dyDescent="0.3">
      <c r="A29" s="5"/>
      <c r="K29" s="6"/>
    </row>
    <row r="30" spans="1:11" x14ac:dyDescent="0.3">
      <c r="A30" s="5"/>
      <c r="K30" s="6"/>
    </row>
    <row r="31" spans="1:11" x14ac:dyDescent="0.3">
      <c r="A31" s="5"/>
      <c r="K31" s="6"/>
    </row>
    <row r="32" spans="1:11" x14ac:dyDescent="0.3">
      <c r="A32" s="5"/>
      <c r="K32" s="6"/>
    </row>
    <row r="33" spans="1:11" x14ac:dyDescent="0.3">
      <c r="A33" s="5"/>
      <c r="K33" s="6"/>
    </row>
    <row r="34" spans="1:11" x14ac:dyDescent="0.3">
      <c r="A34" s="5"/>
      <c r="K34" s="6"/>
    </row>
    <row r="35" spans="1:11" x14ac:dyDescent="0.3">
      <c r="A35" s="5"/>
      <c r="K35" s="6"/>
    </row>
    <row r="36" spans="1:11" x14ac:dyDescent="0.3">
      <c r="A36" s="5"/>
      <c r="K36" s="6"/>
    </row>
    <row r="37" spans="1:11" x14ac:dyDescent="0.3">
      <c r="A37" s="5"/>
      <c r="K37" s="6"/>
    </row>
    <row r="38" spans="1:11" x14ac:dyDescent="0.3">
      <c r="A38" s="5"/>
      <c r="K38" s="6"/>
    </row>
    <row r="39" spans="1:11" x14ac:dyDescent="0.3">
      <c r="A39" s="5"/>
      <c r="K39" s="6"/>
    </row>
    <row r="40" spans="1:11" x14ac:dyDescent="0.3">
      <c r="A40" s="5"/>
      <c r="K40" s="6"/>
    </row>
    <row r="41" spans="1:11" x14ac:dyDescent="0.3">
      <c r="A41" s="5"/>
      <c r="K41" s="6"/>
    </row>
    <row r="42" spans="1:11" x14ac:dyDescent="0.3">
      <c r="A42" s="5"/>
      <c r="K42" s="6"/>
    </row>
    <row r="43" spans="1:11" x14ac:dyDescent="0.3">
      <c r="A43" s="5"/>
      <c r="K43" s="6"/>
    </row>
    <row r="44" spans="1:11" x14ac:dyDescent="0.3">
      <c r="A44" s="5"/>
      <c r="K44" s="6"/>
    </row>
    <row r="45" spans="1:11" x14ac:dyDescent="0.3">
      <c r="A45" s="5"/>
      <c r="K45" s="6"/>
    </row>
    <row r="46" spans="1:11" x14ac:dyDescent="0.3">
      <c r="A46" s="5"/>
      <c r="K46" s="6"/>
    </row>
    <row r="47" spans="1:11" x14ac:dyDescent="0.3">
      <c r="A47" s="5"/>
      <c r="K47" s="6"/>
    </row>
    <row r="48" spans="1:11" x14ac:dyDescent="0.3">
      <c r="A48" s="5"/>
      <c r="K48" s="6"/>
    </row>
    <row r="49" spans="1:11" x14ac:dyDescent="0.3">
      <c r="A49" s="5"/>
      <c r="K49" s="6"/>
    </row>
    <row r="50" spans="1:11" x14ac:dyDescent="0.3">
      <c r="A50" s="5"/>
      <c r="K50" s="6"/>
    </row>
    <row r="51" spans="1:11" x14ac:dyDescent="0.3">
      <c r="A51" s="5"/>
      <c r="K51" s="6"/>
    </row>
    <row r="52" spans="1:11" ht="15" thickBot="1" x14ac:dyDescent="0.35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1"/>
    </row>
    <row r="53" spans="1:11" ht="15" thickTop="1" x14ac:dyDescent="0.3"/>
  </sheetData>
  <mergeCells count="2">
    <mergeCell ref="A1:K1"/>
    <mergeCell ref="A2:K2"/>
  </mergeCells>
  <pageMargins left="0.23622047244094491" right="0.23622047244094491" top="0.15748031496062992" bottom="0.15748031496062992" header="0.31496062992125984" footer="0.31496062992125984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48"/>
  <sheetViews>
    <sheetView showGridLines="0" topLeftCell="A11" zoomScale="80" zoomScaleNormal="80" workbookViewId="0">
      <selection activeCell="Q9" sqref="Q9"/>
    </sheetView>
  </sheetViews>
  <sheetFormatPr defaultRowHeight="14.4" x14ac:dyDescent="0.3"/>
  <cols>
    <col min="1" max="1" width="3.33203125" customWidth="1"/>
    <col min="2" max="2" width="24.109375" customWidth="1"/>
    <col min="3" max="3" width="20.77734375" customWidth="1"/>
    <col min="4" max="4" width="70.77734375" customWidth="1"/>
    <col min="5" max="8" width="3.77734375" customWidth="1"/>
    <col min="9" max="9" width="24.109375" customWidth="1"/>
    <col min="10" max="10" width="20.77734375" customWidth="1"/>
    <col min="11" max="11" width="70.77734375" customWidth="1"/>
    <col min="12" max="12" width="3.77734375" customWidth="1"/>
    <col min="13" max="13" width="3.33203125" customWidth="1"/>
  </cols>
  <sheetData>
    <row r="1" spans="1:13" x14ac:dyDescent="0.3">
      <c r="A1" s="21"/>
      <c r="B1" s="22"/>
      <c r="C1" s="22"/>
      <c r="D1" s="22"/>
      <c r="E1" s="22"/>
      <c r="F1" s="23"/>
      <c r="H1" s="21"/>
      <c r="I1" s="22"/>
      <c r="J1" s="22"/>
      <c r="K1" s="22"/>
      <c r="L1" s="22"/>
      <c r="M1" s="23"/>
    </row>
    <row r="2" spans="1:13" x14ac:dyDescent="0.3">
      <c r="A2" s="24"/>
      <c r="F2" s="54"/>
      <c r="H2" s="24"/>
      <c r="M2" s="54"/>
    </row>
    <row r="3" spans="1:13" ht="14.4" customHeight="1" x14ac:dyDescent="0.3">
      <c r="A3" s="24"/>
      <c r="B3" s="106" t="s">
        <v>74</v>
      </c>
      <c r="C3" s="106"/>
      <c r="D3" s="106"/>
      <c r="F3" s="54"/>
      <c r="H3" s="24"/>
      <c r="I3" s="106" t="s">
        <v>74</v>
      </c>
      <c r="J3" s="106"/>
      <c r="K3" s="106"/>
      <c r="M3" s="54"/>
    </row>
    <row r="4" spans="1:13" ht="14.4" customHeight="1" x14ac:dyDescent="0.3">
      <c r="A4" s="24"/>
      <c r="B4" s="106"/>
      <c r="C4" s="106"/>
      <c r="D4" s="106"/>
      <c r="F4" s="54"/>
      <c r="H4" s="24"/>
      <c r="I4" s="106"/>
      <c r="J4" s="106"/>
      <c r="K4" s="106"/>
      <c r="M4" s="54"/>
    </row>
    <row r="5" spans="1:13" ht="14.4" customHeight="1" x14ac:dyDescent="0.3">
      <c r="A5" s="24"/>
      <c r="B5" s="106"/>
      <c r="C5" s="106"/>
      <c r="D5" s="106"/>
      <c r="F5" s="54"/>
      <c r="H5" s="24"/>
      <c r="I5" s="106"/>
      <c r="J5" s="106"/>
      <c r="K5" s="106"/>
      <c r="M5" s="54"/>
    </row>
    <row r="6" spans="1:13" ht="15" thickBot="1" x14ac:dyDescent="0.35">
      <c r="A6" s="24"/>
      <c r="B6" s="56" t="s">
        <v>85</v>
      </c>
      <c r="F6" s="54"/>
      <c r="H6" s="24"/>
      <c r="I6" s="56" t="s">
        <v>85</v>
      </c>
      <c r="M6" s="54"/>
    </row>
    <row r="7" spans="1:13" ht="24.6" thickTop="1" thickBot="1" x14ac:dyDescent="0.35">
      <c r="A7" s="24"/>
      <c r="B7" s="105" t="s">
        <v>53</v>
      </c>
      <c r="C7" s="105"/>
      <c r="D7" s="107" t="s">
        <v>14</v>
      </c>
      <c r="E7" s="107"/>
      <c r="F7" s="25"/>
      <c r="G7" s="15"/>
      <c r="H7" s="24"/>
      <c r="I7" s="105" t="s">
        <v>53</v>
      </c>
      <c r="J7" s="105"/>
      <c r="K7" s="107" t="s">
        <v>20</v>
      </c>
      <c r="L7" s="107"/>
      <c r="M7" s="25"/>
    </row>
    <row r="8" spans="1:13" ht="43.2" customHeight="1" thickTop="1" thickBot="1" x14ac:dyDescent="0.35">
      <c r="A8" s="24"/>
      <c r="B8" s="98" t="s">
        <v>10</v>
      </c>
      <c r="C8" s="98"/>
      <c r="D8" s="99" t="s">
        <v>114</v>
      </c>
      <c r="E8" s="99"/>
      <c r="F8" s="25"/>
      <c r="G8" s="15"/>
      <c r="H8" s="24"/>
      <c r="I8" s="98" t="s">
        <v>10</v>
      </c>
      <c r="J8" s="98"/>
      <c r="K8" s="99" t="s">
        <v>75</v>
      </c>
      <c r="L8" s="99"/>
      <c r="M8" s="25"/>
    </row>
    <row r="9" spans="1:13" ht="24.6" thickTop="1" thickBot="1" x14ac:dyDescent="0.35">
      <c r="A9" s="24"/>
      <c r="B9" s="98" t="s">
        <v>54</v>
      </c>
      <c r="C9" s="98"/>
      <c r="D9" s="99" t="s">
        <v>115</v>
      </c>
      <c r="E9" s="99"/>
      <c r="F9" s="25"/>
      <c r="G9" s="15"/>
      <c r="H9" s="24"/>
      <c r="I9" s="98" t="s">
        <v>54</v>
      </c>
      <c r="J9" s="98"/>
      <c r="K9" s="99" t="s">
        <v>58</v>
      </c>
      <c r="L9" s="99"/>
      <c r="M9" s="25"/>
    </row>
    <row r="10" spans="1:13" ht="15.6" thickTop="1" thickBot="1" x14ac:dyDescent="0.35">
      <c r="A10" s="24"/>
      <c r="B10" s="36" t="s">
        <v>59</v>
      </c>
      <c r="C10" s="37">
        <f>VLOOKUP(D10,'Hidden Sheet'!$H$1:$I$5,2,)</f>
        <v>3</v>
      </c>
      <c r="D10" s="100" t="s">
        <v>62</v>
      </c>
      <c r="E10" s="100"/>
      <c r="F10" s="26"/>
      <c r="G10" s="13"/>
      <c r="H10" s="24"/>
      <c r="I10" s="36" t="s">
        <v>59</v>
      </c>
      <c r="J10" s="37">
        <f>VLOOKUP(K10,'Hidden Sheet'!$H$1:$I$5,2,)</f>
        <v>4</v>
      </c>
      <c r="K10" s="100" t="s">
        <v>63</v>
      </c>
      <c r="L10" s="100"/>
      <c r="M10" s="26"/>
    </row>
    <row r="11" spans="1:13" ht="15.6" thickTop="1" thickBot="1" x14ac:dyDescent="0.35">
      <c r="A11" s="24"/>
      <c r="B11" s="13"/>
      <c r="C11" s="13"/>
      <c r="D11" s="13"/>
      <c r="E11" s="13"/>
      <c r="F11" s="26"/>
      <c r="G11" s="13"/>
      <c r="H11" s="24"/>
      <c r="I11" s="13"/>
      <c r="J11" s="13"/>
      <c r="K11" s="13"/>
      <c r="L11" s="13"/>
      <c r="M11" s="26"/>
    </row>
    <row r="12" spans="1:13" ht="22.05" customHeight="1" thickTop="1" thickBot="1" x14ac:dyDescent="0.35">
      <c r="A12" s="24"/>
      <c r="B12" s="38" t="s">
        <v>21</v>
      </c>
      <c r="C12" s="101" t="s">
        <v>116</v>
      </c>
      <c r="D12" s="101"/>
      <c r="E12" s="102"/>
      <c r="F12" s="27"/>
      <c r="H12" s="24"/>
      <c r="I12" s="38" t="s">
        <v>21</v>
      </c>
      <c r="J12" s="101" t="s">
        <v>52</v>
      </c>
      <c r="K12" s="101"/>
      <c r="L12" s="102"/>
      <c r="M12" s="27"/>
    </row>
    <row r="13" spans="1:13" ht="22.05" customHeight="1" thickTop="1" thickBot="1" x14ac:dyDescent="0.35">
      <c r="A13" s="24"/>
      <c r="B13" s="39" t="s">
        <v>22</v>
      </c>
      <c r="C13" s="101"/>
      <c r="D13" s="101"/>
      <c r="E13" s="102"/>
      <c r="F13" s="27"/>
      <c r="G13" s="16"/>
      <c r="H13" s="24"/>
      <c r="I13" s="39" t="s">
        <v>22</v>
      </c>
      <c r="J13" s="101"/>
      <c r="K13" s="101"/>
      <c r="L13" s="102"/>
      <c r="M13" s="27"/>
    </row>
    <row r="14" spans="1:13" ht="18" customHeight="1" thickTop="1" thickBot="1" x14ac:dyDescent="0.35">
      <c r="A14" s="24"/>
      <c r="B14" s="38" t="s">
        <v>23</v>
      </c>
      <c r="C14" s="103" t="s">
        <v>117</v>
      </c>
      <c r="D14" s="103"/>
      <c r="E14" s="104"/>
      <c r="F14" s="28"/>
      <c r="G14" s="14"/>
      <c r="H14" s="24"/>
      <c r="I14" s="38" t="s">
        <v>23</v>
      </c>
      <c r="J14" s="103" t="s">
        <v>76</v>
      </c>
      <c r="K14" s="103"/>
      <c r="L14" s="104"/>
      <c r="M14" s="28"/>
    </row>
    <row r="15" spans="1:13" ht="18" customHeight="1" thickTop="1" thickBot="1" x14ac:dyDescent="0.35">
      <c r="A15" s="24"/>
      <c r="B15" s="39" t="s">
        <v>24</v>
      </c>
      <c r="C15" s="103"/>
      <c r="D15" s="103"/>
      <c r="E15" s="104"/>
      <c r="F15" s="28"/>
      <c r="G15" s="14"/>
      <c r="H15" s="24"/>
      <c r="I15" s="39" t="s">
        <v>24</v>
      </c>
      <c r="J15" s="103"/>
      <c r="K15" s="103"/>
      <c r="L15" s="104"/>
      <c r="M15" s="28"/>
    </row>
    <row r="16" spans="1:13" ht="18" customHeight="1" thickTop="1" thickBot="1" x14ac:dyDescent="0.35">
      <c r="A16" s="24"/>
      <c r="B16" s="29"/>
      <c r="C16" s="29"/>
      <c r="D16" s="29"/>
      <c r="E16" s="29"/>
      <c r="F16" s="26"/>
      <c r="G16" s="13"/>
      <c r="H16" s="24"/>
      <c r="I16" s="29"/>
      <c r="J16" s="29"/>
      <c r="K16" s="29"/>
      <c r="L16" s="29"/>
      <c r="M16" s="26"/>
    </row>
    <row r="17" spans="1:13" ht="18" customHeight="1" thickTop="1" thickBot="1" x14ac:dyDescent="0.35">
      <c r="A17" s="24"/>
      <c r="B17" s="60" t="s">
        <v>25</v>
      </c>
      <c r="C17" s="88" t="s">
        <v>118</v>
      </c>
      <c r="D17" s="89"/>
      <c r="E17" s="90"/>
      <c r="F17" s="28"/>
      <c r="G17" s="14"/>
      <c r="H17" s="24"/>
      <c r="I17" s="60" t="s">
        <v>25</v>
      </c>
      <c r="J17" s="88" t="s">
        <v>77</v>
      </c>
      <c r="K17" s="89"/>
      <c r="L17" s="90"/>
      <c r="M17" s="28"/>
    </row>
    <row r="18" spans="1:13" ht="18" customHeight="1" thickTop="1" thickBot="1" x14ac:dyDescent="0.35">
      <c r="A18" s="24"/>
      <c r="B18" s="61" t="s">
        <v>26</v>
      </c>
      <c r="C18" s="91"/>
      <c r="D18" s="92"/>
      <c r="E18" s="93"/>
      <c r="F18" s="28"/>
      <c r="G18" s="14"/>
      <c r="H18" s="24"/>
      <c r="I18" s="61" t="s">
        <v>26</v>
      </c>
      <c r="J18" s="91"/>
      <c r="K18" s="92"/>
      <c r="L18" s="93"/>
      <c r="M18" s="28"/>
    </row>
    <row r="19" spans="1:13" ht="18" customHeight="1" thickTop="1" thickBot="1" x14ac:dyDescent="0.35">
      <c r="A19" s="24"/>
      <c r="B19" s="53" t="s">
        <v>65</v>
      </c>
      <c r="C19" s="59">
        <f>VLOOKUP(D19,'Hidden Sheet'!$K$1:$L$5,2,)</f>
        <v>4</v>
      </c>
      <c r="D19" s="94" t="s">
        <v>69</v>
      </c>
      <c r="E19" s="95"/>
      <c r="F19" s="26"/>
      <c r="G19" s="13"/>
      <c r="H19" s="24"/>
      <c r="I19" s="53" t="s">
        <v>65</v>
      </c>
      <c r="J19" s="59">
        <f>VLOOKUP(K19,'Hidden Sheet'!$K$1:$L$5,2,)</f>
        <v>4</v>
      </c>
      <c r="K19" s="94" t="s">
        <v>69</v>
      </c>
      <c r="L19" s="95"/>
      <c r="M19" s="26"/>
    </row>
    <row r="20" spans="1:13" ht="18" customHeight="1" thickTop="1" thickBot="1" x14ac:dyDescent="0.35">
      <c r="A20" s="24"/>
      <c r="B20" s="13"/>
      <c r="C20" s="14"/>
      <c r="D20" s="20"/>
      <c r="E20" s="20"/>
      <c r="F20" s="26"/>
      <c r="G20" s="13"/>
      <c r="H20" s="24"/>
      <c r="I20" s="13"/>
      <c r="J20" s="14"/>
      <c r="K20" s="20"/>
      <c r="L20" s="20"/>
      <c r="M20" s="26"/>
    </row>
    <row r="21" spans="1:13" ht="18" customHeight="1" thickTop="1" thickBot="1" x14ac:dyDescent="0.35">
      <c r="A21" s="24"/>
      <c r="B21" s="29"/>
      <c r="C21" s="62" t="s">
        <v>30</v>
      </c>
      <c r="D21" s="96" t="s">
        <v>31</v>
      </c>
      <c r="E21" s="96"/>
      <c r="F21" s="28"/>
      <c r="G21" s="14"/>
      <c r="H21" s="24"/>
      <c r="I21" s="29"/>
      <c r="J21" s="62" t="s">
        <v>30</v>
      </c>
      <c r="K21" s="96" t="s">
        <v>31</v>
      </c>
      <c r="L21" s="96"/>
      <c r="M21" s="28"/>
    </row>
    <row r="22" spans="1:13" ht="28.05" customHeight="1" thickTop="1" thickBot="1" x14ac:dyDescent="0.35">
      <c r="A22" s="24"/>
      <c r="B22" s="67" t="s">
        <v>36</v>
      </c>
      <c r="C22" s="63">
        <v>1500000</v>
      </c>
      <c r="D22" s="64" t="s">
        <v>119</v>
      </c>
      <c r="E22" s="65" t="s">
        <v>48</v>
      </c>
      <c r="F22" s="26"/>
      <c r="G22" s="13"/>
      <c r="H22" s="24"/>
      <c r="I22" s="67" t="s">
        <v>36</v>
      </c>
      <c r="J22" s="63">
        <v>250000</v>
      </c>
      <c r="K22" s="64" t="s">
        <v>78</v>
      </c>
      <c r="L22" s="65" t="s">
        <v>48</v>
      </c>
      <c r="M22" s="26"/>
    </row>
    <row r="23" spans="1:13" ht="28.05" customHeight="1" thickTop="1" thickBot="1" x14ac:dyDescent="0.35">
      <c r="A23" s="24"/>
      <c r="B23" s="68" t="s">
        <v>27</v>
      </c>
      <c r="C23" s="63">
        <v>80000</v>
      </c>
      <c r="D23" s="64" t="s">
        <v>120</v>
      </c>
      <c r="E23" s="65" t="s">
        <v>49</v>
      </c>
      <c r="F23" s="26"/>
      <c r="G23" s="13"/>
      <c r="H23" s="24"/>
      <c r="I23" s="68" t="s">
        <v>27</v>
      </c>
      <c r="J23" s="63">
        <v>1900000</v>
      </c>
      <c r="K23" s="64" t="s">
        <v>80</v>
      </c>
      <c r="L23" s="65" t="s">
        <v>49</v>
      </c>
      <c r="M23" s="26"/>
    </row>
    <row r="24" spans="1:13" ht="28.05" customHeight="1" thickTop="1" thickBot="1" x14ac:dyDescent="0.35">
      <c r="A24" s="24"/>
      <c r="B24" s="68" t="s">
        <v>28</v>
      </c>
      <c r="C24" s="63"/>
      <c r="D24" s="64"/>
      <c r="E24" s="65" t="s">
        <v>50</v>
      </c>
      <c r="F24" s="26"/>
      <c r="G24" s="13"/>
      <c r="H24" s="24"/>
      <c r="I24" s="68" t="s">
        <v>28</v>
      </c>
      <c r="J24" s="63">
        <v>800000</v>
      </c>
      <c r="K24" s="64" t="s">
        <v>79</v>
      </c>
      <c r="L24" s="65" t="s">
        <v>50</v>
      </c>
      <c r="M24" s="26"/>
    </row>
    <row r="25" spans="1:13" ht="28.05" customHeight="1" thickTop="1" thickBot="1" x14ac:dyDescent="0.35">
      <c r="A25" s="24"/>
      <c r="B25" s="68" t="s">
        <v>32</v>
      </c>
      <c r="C25" s="63"/>
      <c r="D25" s="64"/>
      <c r="E25" s="65" t="s">
        <v>35</v>
      </c>
      <c r="F25" s="26"/>
      <c r="G25" s="13"/>
      <c r="H25" s="24"/>
      <c r="I25" s="68" t="s">
        <v>32</v>
      </c>
      <c r="J25" s="63"/>
      <c r="K25" s="64"/>
      <c r="L25" s="65" t="s">
        <v>35</v>
      </c>
      <c r="M25" s="26"/>
    </row>
    <row r="26" spans="1:13" ht="28.05" customHeight="1" thickTop="1" thickBot="1" x14ac:dyDescent="0.35">
      <c r="A26" s="24"/>
      <c r="B26" s="69" t="s">
        <v>29</v>
      </c>
      <c r="C26" s="63"/>
      <c r="D26" s="64"/>
      <c r="E26" s="65" t="s">
        <v>84</v>
      </c>
      <c r="F26" s="26"/>
      <c r="G26" s="13"/>
      <c r="H26" s="24"/>
      <c r="I26" s="69" t="s">
        <v>29</v>
      </c>
      <c r="J26" s="63"/>
      <c r="K26" s="64"/>
      <c r="L26" s="65" t="s">
        <v>84</v>
      </c>
      <c r="M26" s="26"/>
    </row>
    <row r="27" spans="1:13" ht="28.05" customHeight="1" thickTop="1" thickBot="1" x14ac:dyDescent="0.35">
      <c r="A27" s="24"/>
      <c r="B27" s="67" t="s">
        <v>33</v>
      </c>
      <c r="C27" s="63">
        <v>2000000</v>
      </c>
      <c r="D27" s="97" t="s">
        <v>122</v>
      </c>
      <c r="E27" s="97"/>
      <c r="F27" s="26"/>
      <c r="G27" s="13"/>
      <c r="H27" s="24"/>
      <c r="I27" s="67" t="s">
        <v>33</v>
      </c>
      <c r="J27" s="63">
        <v>1200000</v>
      </c>
      <c r="K27" s="97" t="s">
        <v>81</v>
      </c>
      <c r="L27" s="97"/>
      <c r="M27" s="26"/>
    </row>
    <row r="28" spans="1:13" ht="28.05" customHeight="1" thickTop="1" thickBot="1" x14ac:dyDescent="0.35">
      <c r="A28" s="24"/>
      <c r="B28" s="68" t="s">
        <v>44</v>
      </c>
      <c r="C28" s="63">
        <v>500000</v>
      </c>
      <c r="D28" s="97" t="s">
        <v>121</v>
      </c>
      <c r="E28" s="97"/>
      <c r="F28" s="26"/>
      <c r="G28" s="13"/>
      <c r="H28" s="24"/>
      <c r="I28" s="68" t="s">
        <v>44</v>
      </c>
      <c r="J28" s="63">
        <v>50000</v>
      </c>
      <c r="K28" s="97" t="s">
        <v>83</v>
      </c>
      <c r="L28" s="97"/>
      <c r="M28" s="26"/>
    </row>
    <row r="29" spans="1:13" ht="28.05" customHeight="1" thickTop="1" thickBot="1" x14ac:dyDescent="0.35">
      <c r="A29" s="24"/>
      <c r="B29" s="68" t="s">
        <v>45</v>
      </c>
      <c r="C29" s="63"/>
      <c r="D29" s="85"/>
      <c r="E29" s="85"/>
      <c r="F29" s="26"/>
      <c r="G29" s="13"/>
      <c r="H29" s="24"/>
      <c r="I29" s="68" t="s">
        <v>45</v>
      </c>
      <c r="J29" s="63"/>
      <c r="K29" s="85"/>
      <c r="L29" s="85"/>
      <c r="M29" s="26"/>
    </row>
    <row r="30" spans="1:13" ht="28.05" customHeight="1" thickTop="1" thickBot="1" x14ac:dyDescent="0.35">
      <c r="A30" s="24"/>
      <c r="B30" s="68" t="s">
        <v>46</v>
      </c>
      <c r="C30" s="63"/>
      <c r="D30" s="86"/>
      <c r="E30" s="86"/>
      <c r="F30" s="26"/>
      <c r="G30" s="13"/>
      <c r="H30" s="24"/>
      <c r="I30" s="68" t="s">
        <v>46</v>
      </c>
      <c r="J30" s="63"/>
      <c r="K30" s="86"/>
      <c r="L30" s="86"/>
      <c r="M30" s="26"/>
    </row>
    <row r="31" spans="1:13" ht="22.05" customHeight="1" thickTop="1" thickBot="1" x14ac:dyDescent="0.35">
      <c r="A31" s="24"/>
      <c r="B31" s="69" t="s">
        <v>82</v>
      </c>
      <c r="C31" s="66">
        <f>SUM(C27:C30)</f>
        <v>2500000</v>
      </c>
      <c r="D31" s="87" t="s">
        <v>47</v>
      </c>
      <c r="E31" s="87"/>
      <c r="F31" s="26"/>
      <c r="G31" s="13"/>
      <c r="H31" s="24"/>
      <c r="I31" s="69" t="s">
        <v>82</v>
      </c>
      <c r="J31" s="66">
        <f>SUM(J27:J30)</f>
        <v>1250000</v>
      </c>
      <c r="K31" s="87" t="s">
        <v>47</v>
      </c>
      <c r="L31" s="87"/>
      <c r="M31" s="26"/>
    </row>
    <row r="32" spans="1:13" ht="22.05" customHeight="1" thickTop="1" thickBot="1" x14ac:dyDescent="0.35">
      <c r="A32" s="24"/>
      <c r="B32" s="30"/>
      <c r="C32" s="30"/>
      <c r="D32" s="30"/>
      <c r="E32" s="30"/>
      <c r="F32" s="26"/>
      <c r="G32" s="13"/>
      <c r="H32" s="24"/>
      <c r="I32" s="30"/>
      <c r="J32" s="30"/>
      <c r="K32" s="30"/>
      <c r="L32" s="30"/>
      <c r="M32" s="26"/>
    </row>
    <row r="33" spans="1:13" ht="21.6" thickBot="1" x14ac:dyDescent="0.35">
      <c r="A33" s="24"/>
      <c r="B33" s="42" t="s">
        <v>34</v>
      </c>
      <c r="C33" s="43"/>
      <c r="D33" s="43"/>
      <c r="E33" s="44"/>
      <c r="F33" s="26"/>
      <c r="G33" s="13"/>
      <c r="H33" s="24"/>
      <c r="I33" s="42" t="s">
        <v>34</v>
      </c>
      <c r="J33" s="43"/>
      <c r="K33" s="43"/>
      <c r="L33" s="44"/>
      <c r="M33" s="26"/>
    </row>
    <row r="34" spans="1:13" ht="15" thickBot="1" x14ac:dyDescent="0.35">
      <c r="A34" s="24"/>
      <c r="B34" s="13"/>
      <c r="C34" s="13"/>
      <c r="D34" s="13"/>
      <c r="E34" s="13"/>
      <c r="F34" s="26"/>
      <c r="G34" s="13"/>
      <c r="H34" s="24"/>
      <c r="I34" s="13"/>
      <c r="J34" s="13"/>
      <c r="K34" s="13"/>
      <c r="L34" s="13"/>
      <c r="M34" s="26"/>
    </row>
    <row r="35" spans="1:13" ht="15.6" x14ac:dyDescent="0.3">
      <c r="A35" s="24"/>
      <c r="B35" s="45" t="s">
        <v>37</v>
      </c>
      <c r="C35" s="46" t="s">
        <v>48</v>
      </c>
      <c r="D35" s="76" t="s">
        <v>40</v>
      </c>
      <c r="E35" s="77"/>
      <c r="F35" s="26"/>
      <c r="G35" s="13"/>
      <c r="H35" s="24"/>
      <c r="I35" s="45" t="s">
        <v>37</v>
      </c>
      <c r="J35" s="46" t="s">
        <v>48</v>
      </c>
      <c r="K35" s="76" t="s">
        <v>40</v>
      </c>
      <c r="L35" s="77"/>
      <c r="M35" s="26"/>
    </row>
    <row r="36" spans="1:13" ht="16.2" thickBot="1" x14ac:dyDescent="0.35">
      <c r="A36" s="24"/>
      <c r="B36" s="47" t="s">
        <v>38</v>
      </c>
      <c r="C36" s="55">
        <f>INDEX(C22:C26,MATCH(C35,E22:E26,0),1)</f>
        <v>1500000</v>
      </c>
      <c r="D36" s="80" t="s">
        <v>41</v>
      </c>
      <c r="E36" s="81"/>
      <c r="F36" s="26"/>
      <c r="G36" s="13"/>
      <c r="H36" s="24"/>
      <c r="I36" s="47" t="s">
        <v>38</v>
      </c>
      <c r="J36" s="55">
        <f>INDEX(J22:J26,MATCH(J35,L22:L26,0),1)</f>
        <v>250000</v>
      </c>
      <c r="K36" s="80" t="s">
        <v>41</v>
      </c>
      <c r="L36" s="81"/>
      <c r="M36" s="26"/>
    </row>
    <row r="37" spans="1:13" ht="16.2" thickBot="1" x14ac:dyDescent="0.35">
      <c r="A37" s="24"/>
      <c r="B37" s="31"/>
      <c r="C37" s="40"/>
      <c r="D37" s="31"/>
      <c r="E37" s="31"/>
      <c r="F37" s="26"/>
      <c r="G37" s="13"/>
      <c r="H37" s="24"/>
      <c r="I37" s="31"/>
      <c r="J37" s="40"/>
      <c r="K37" s="31"/>
      <c r="L37" s="31"/>
      <c r="M37" s="26"/>
    </row>
    <row r="38" spans="1:13" ht="15.6" x14ac:dyDescent="0.3">
      <c r="A38" s="24"/>
      <c r="B38" s="45" t="s">
        <v>39</v>
      </c>
      <c r="C38" s="48">
        <f>C31-C36</f>
        <v>1000000</v>
      </c>
      <c r="D38" s="76" t="s">
        <v>42</v>
      </c>
      <c r="E38" s="77"/>
      <c r="F38" s="26"/>
      <c r="G38" s="13"/>
      <c r="H38" s="24"/>
      <c r="I38" s="45" t="s">
        <v>39</v>
      </c>
      <c r="J38" s="48">
        <f>J31-J36</f>
        <v>1000000</v>
      </c>
      <c r="K38" s="76" t="s">
        <v>42</v>
      </c>
      <c r="L38" s="77"/>
      <c r="M38" s="26"/>
    </row>
    <row r="39" spans="1:13" ht="15.6" x14ac:dyDescent="0.3">
      <c r="A39" s="24"/>
      <c r="B39" s="49" t="s">
        <v>57</v>
      </c>
      <c r="C39" s="41">
        <f>INDEX('Hidden Sheet'!$B$14:$F$18,MATCH(C$10,'Hidden Sheet'!$A$14:$A$18,0),MATCH(C$19,'Hidden Sheet'!$B$13:$F$13,0))</f>
        <v>18</v>
      </c>
      <c r="D39" s="78" t="s">
        <v>71</v>
      </c>
      <c r="E39" s="79"/>
      <c r="F39" s="26"/>
      <c r="G39" s="13"/>
      <c r="H39" s="24"/>
      <c r="I39" s="49" t="s">
        <v>57</v>
      </c>
      <c r="J39" s="41">
        <f>INDEX('Hidden Sheet'!$B$14:$F$18,MATCH(J$10,'Hidden Sheet'!$A$14:$A$18,0),MATCH(J$19,'Hidden Sheet'!$B$13:$F$13,0))</f>
        <v>21</v>
      </c>
      <c r="K39" s="78" t="s">
        <v>71</v>
      </c>
      <c r="L39" s="79"/>
      <c r="M39" s="26"/>
    </row>
    <row r="40" spans="1:13" ht="16.2" thickBot="1" x14ac:dyDescent="0.35">
      <c r="A40" s="24"/>
      <c r="B40" s="47" t="s">
        <v>73</v>
      </c>
      <c r="C40" s="50">
        <f>C39/25*C38</f>
        <v>720000</v>
      </c>
      <c r="D40" s="80" t="s">
        <v>72</v>
      </c>
      <c r="E40" s="81"/>
      <c r="F40" s="26"/>
      <c r="G40" s="13"/>
      <c r="H40" s="24"/>
      <c r="I40" s="47" t="s">
        <v>73</v>
      </c>
      <c r="J40" s="50">
        <f>J39/25*J38</f>
        <v>840000</v>
      </c>
      <c r="K40" s="80" t="s">
        <v>72</v>
      </c>
      <c r="L40" s="81"/>
      <c r="M40" s="26"/>
    </row>
    <row r="41" spans="1:13" ht="16.2" thickBot="1" x14ac:dyDescent="0.35">
      <c r="A41" s="24"/>
      <c r="B41" s="31"/>
      <c r="C41" s="14"/>
      <c r="D41" s="13"/>
      <c r="E41" s="13"/>
      <c r="F41" s="26"/>
      <c r="G41" s="13"/>
      <c r="H41" s="24"/>
      <c r="I41" s="31"/>
      <c r="J41" s="14"/>
      <c r="K41" s="13"/>
      <c r="L41" s="13"/>
      <c r="M41" s="26"/>
    </row>
    <row r="42" spans="1:13" ht="16.2" thickBot="1" x14ac:dyDescent="0.35">
      <c r="A42" s="24"/>
      <c r="B42" s="51" t="s">
        <v>43</v>
      </c>
      <c r="C42" s="52">
        <f>C40/C36</f>
        <v>0.48</v>
      </c>
      <c r="D42" s="82" t="s">
        <v>51</v>
      </c>
      <c r="E42" s="83"/>
      <c r="F42" s="26"/>
      <c r="G42" s="13"/>
      <c r="H42" s="24"/>
      <c r="I42" s="51" t="s">
        <v>43</v>
      </c>
      <c r="J42" s="52">
        <f>J40/J36</f>
        <v>3.36</v>
      </c>
      <c r="K42" s="82" t="s">
        <v>51</v>
      </c>
      <c r="L42" s="83"/>
      <c r="M42" s="26"/>
    </row>
    <row r="43" spans="1:13" ht="15.6" x14ac:dyDescent="0.3">
      <c r="A43" s="24"/>
      <c r="B43" s="31"/>
      <c r="C43" s="13"/>
      <c r="D43" s="13"/>
      <c r="E43" s="13"/>
      <c r="F43" s="26"/>
      <c r="G43" s="13"/>
      <c r="H43" s="24"/>
      <c r="I43" s="31"/>
      <c r="J43" s="13"/>
      <c r="K43" s="13"/>
      <c r="L43" s="13"/>
      <c r="M43" s="26"/>
    </row>
    <row r="44" spans="1:13" ht="15" customHeight="1" x14ac:dyDescent="0.3">
      <c r="A44" s="24"/>
      <c r="B44" s="31" t="s">
        <v>55</v>
      </c>
      <c r="C44" s="84" t="s">
        <v>56</v>
      </c>
      <c r="D44" s="84"/>
      <c r="E44" s="84"/>
      <c r="F44" s="26"/>
      <c r="G44" s="13"/>
      <c r="H44" s="24"/>
      <c r="I44" s="31" t="s">
        <v>55</v>
      </c>
      <c r="J44" s="84" t="s">
        <v>110</v>
      </c>
      <c r="K44" s="84"/>
      <c r="L44" s="84"/>
      <c r="M44" s="26"/>
    </row>
    <row r="45" spans="1:13" ht="15" customHeight="1" x14ac:dyDescent="0.3">
      <c r="A45" s="24"/>
      <c r="B45" s="31"/>
      <c r="C45" s="13"/>
      <c r="D45" s="13"/>
      <c r="E45" s="13"/>
      <c r="F45" s="26"/>
      <c r="G45" s="13"/>
      <c r="H45" s="24"/>
      <c r="I45" s="31"/>
      <c r="J45" s="13"/>
      <c r="K45" s="13"/>
      <c r="L45" s="13"/>
      <c r="M45" s="26"/>
    </row>
    <row r="46" spans="1:13" ht="15" customHeight="1" x14ac:dyDescent="0.3">
      <c r="A46" s="24"/>
      <c r="B46" s="13"/>
      <c r="C46" s="13"/>
      <c r="D46" s="13"/>
      <c r="E46" s="13"/>
      <c r="F46" s="26"/>
      <c r="G46" s="13"/>
      <c r="H46" s="24"/>
      <c r="I46" s="13"/>
      <c r="J46" s="13"/>
      <c r="K46" s="13"/>
      <c r="L46" s="13"/>
      <c r="M46" s="26"/>
    </row>
    <row r="47" spans="1:13" ht="15" customHeight="1" x14ac:dyDescent="0.3">
      <c r="A47" s="24"/>
      <c r="B47" s="13"/>
      <c r="C47" s="13"/>
      <c r="D47" s="13"/>
      <c r="E47" s="13"/>
      <c r="F47" s="26"/>
      <c r="G47" s="13"/>
      <c r="H47" s="24"/>
      <c r="I47" s="13"/>
      <c r="J47" s="13"/>
      <c r="K47" s="13"/>
      <c r="L47" s="13"/>
      <c r="M47" s="26"/>
    </row>
    <row r="48" spans="1:13" ht="15" thickBot="1" x14ac:dyDescent="0.35">
      <c r="A48" s="32"/>
      <c r="B48" s="33"/>
      <c r="C48" s="34"/>
      <c r="D48" s="33"/>
      <c r="E48" s="33"/>
      <c r="F48" s="35"/>
      <c r="H48" s="32"/>
      <c r="I48" s="33"/>
      <c r="J48" s="34"/>
      <c r="K48" s="33"/>
      <c r="L48" s="33"/>
      <c r="M48" s="35"/>
    </row>
  </sheetData>
  <mergeCells count="50">
    <mergeCell ref="C44:E44"/>
    <mergeCell ref="D31:E31"/>
    <mergeCell ref="D35:E35"/>
    <mergeCell ref="D36:E36"/>
    <mergeCell ref="D38:E38"/>
    <mergeCell ref="D39:E39"/>
    <mergeCell ref="D40:E40"/>
    <mergeCell ref="D42:E42"/>
    <mergeCell ref="B9:C9"/>
    <mergeCell ref="D27:E27"/>
    <mergeCell ref="D28:E28"/>
    <mergeCell ref="D29:E29"/>
    <mergeCell ref="D30:E30"/>
    <mergeCell ref="D9:E9"/>
    <mergeCell ref="D10:E10"/>
    <mergeCell ref="C17:E18"/>
    <mergeCell ref="D19:E19"/>
    <mergeCell ref="D21:E21"/>
    <mergeCell ref="C12:E13"/>
    <mergeCell ref="C14:E15"/>
    <mergeCell ref="B8:C8"/>
    <mergeCell ref="B7:C7"/>
    <mergeCell ref="B3:D5"/>
    <mergeCell ref="I3:K5"/>
    <mergeCell ref="I7:J7"/>
    <mergeCell ref="K7:L7"/>
    <mergeCell ref="I8:J8"/>
    <mergeCell ref="K8:L8"/>
    <mergeCell ref="D7:E7"/>
    <mergeCell ref="D8:E8"/>
    <mergeCell ref="I9:J9"/>
    <mergeCell ref="K9:L9"/>
    <mergeCell ref="K10:L10"/>
    <mergeCell ref="J12:L13"/>
    <mergeCell ref="J14:L15"/>
    <mergeCell ref="J17:L18"/>
    <mergeCell ref="K19:L19"/>
    <mergeCell ref="K21:L21"/>
    <mergeCell ref="K27:L27"/>
    <mergeCell ref="K28:L28"/>
    <mergeCell ref="K29:L29"/>
    <mergeCell ref="K30:L30"/>
    <mergeCell ref="K31:L31"/>
    <mergeCell ref="K35:L35"/>
    <mergeCell ref="K36:L36"/>
    <mergeCell ref="K38:L38"/>
    <mergeCell ref="K39:L39"/>
    <mergeCell ref="K40:L40"/>
    <mergeCell ref="K42:L42"/>
    <mergeCell ref="J44:L44"/>
  </mergeCells>
  <pageMargins left="0.59055118110236227" right="0.39370078740157483" top="0.39370078740157483" bottom="0.19685039370078741" header="0" footer="0"/>
  <pageSetup paperSize="119" scale="7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'Hidden Sheet'!$A$1:$A$10</xm:f>
          </x14:formula1>
          <xm:sqref>M7:M9 F7:G9</xm:sqref>
        </x14:dataValidation>
        <x14:dataValidation type="list" allowBlank="1" showInputMessage="1" showErrorMessage="1">
          <x14:formula1>
            <xm:f>'Hidden Sheet'!$H$1:$H$5</xm:f>
          </x14:formula1>
          <xm:sqref>D10 K10</xm:sqref>
        </x14:dataValidation>
        <x14:dataValidation type="list" allowBlank="1" showInputMessage="1" showErrorMessage="1">
          <x14:formula1>
            <xm:f>'Hidden Sheet'!$K$1:$K$5</xm:f>
          </x14:formula1>
          <xm:sqref>D19:D20 K19:K20</xm:sqref>
        </x14:dataValidation>
        <x14:dataValidation type="list" allowBlank="1" showInputMessage="1" showErrorMessage="1">
          <x14:formula1>
            <xm:f>'Hidden Sheet'!$A$1:$A$11</xm:f>
          </x14:formula1>
          <xm:sqref>D7:E7 K7:L7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48"/>
  <sheetViews>
    <sheetView showGridLines="0" topLeftCell="A21" zoomScale="80" zoomScaleNormal="80" workbookViewId="0">
      <selection activeCell="B27" sqref="B27:E31"/>
    </sheetView>
  </sheetViews>
  <sheetFormatPr defaultRowHeight="14.4" x14ac:dyDescent="0.3"/>
  <cols>
    <col min="1" max="1" width="3.33203125" customWidth="1"/>
    <col min="2" max="2" width="24.109375" customWidth="1"/>
    <col min="3" max="3" width="20.77734375" customWidth="1"/>
    <col min="4" max="4" width="70.77734375" customWidth="1"/>
    <col min="5" max="8" width="3.77734375" customWidth="1"/>
    <col min="9" max="9" width="24.109375" customWidth="1"/>
    <col min="10" max="10" width="20.77734375" customWidth="1"/>
    <col min="11" max="11" width="70.77734375" customWidth="1"/>
    <col min="12" max="12" width="3.77734375" customWidth="1"/>
    <col min="13" max="13" width="3.33203125" customWidth="1"/>
  </cols>
  <sheetData>
    <row r="1" spans="1:13" x14ac:dyDescent="0.3">
      <c r="A1" s="21"/>
      <c r="B1" s="22"/>
      <c r="C1" s="22"/>
      <c r="D1" s="22"/>
      <c r="E1" s="22"/>
      <c r="F1" s="23"/>
      <c r="H1" s="21"/>
      <c r="I1" s="22"/>
      <c r="J1" s="22"/>
      <c r="K1" s="22"/>
      <c r="L1" s="22"/>
      <c r="M1" s="23"/>
    </row>
    <row r="2" spans="1:13" x14ac:dyDescent="0.3">
      <c r="A2" s="24"/>
      <c r="F2" s="54"/>
      <c r="H2" s="24"/>
      <c r="M2" s="54"/>
    </row>
    <row r="3" spans="1:13" ht="14.4" customHeight="1" x14ac:dyDescent="0.3">
      <c r="A3" s="24"/>
      <c r="B3" s="106" t="s">
        <v>74</v>
      </c>
      <c r="C3" s="106"/>
      <c r="D3" s="106"/>
      <c r="F3" s="54"/>
      <c r="H3" s="24"/>
      <c r="I3" s="106" t="s">
        <v>74</v>
      </c>
      <c r="J3" s="106"/>
      <c r="K3" s="106"/>
      <c r="M3" s="54"/>
    </row>
    <row r="4" spans="1:13" ht="14.4" customHeight="1" x14ac:dyDescent="0.3">
      <c r="A4" s="24"/>
      <c r="B4" s="106"/>
      <c r="C4" s="106"/>
      <c r="D4" s="106"/>
      <c r="F4" s="54"/>
      <c r="H4" s="24"/>
      <c r="I4" s="106"/>
      <c r="J4" s="106"/>
      <c r="K4" s="106"/>
      <c r="M4" s="54"/>
    </row>
    <row r="5" spans="1:13" ht="14.4" customHeight="1" x14ac:dyDescent="0.3">
      <c r="A5" s="24"/>
      <c r="B5" s="106"/>
      <c r="C5" s="106"/>
      <c r="D5" s="106"/>
      <c r="F5" s="54"/>
      <c r="H5" s="24"/>
      <c r="I5" s="106"/>
      <c r="J5" s="106"/>
      <c r="K5" s="106"/>
      <c r="M5" s="54"/>
    </row>
    <row r="6" spans="1:13" ht="15" thickBot="1" x14ac:dyDescent="0.35">
      <c r="A6" s="24"/>
      <c r="B6" s="56" t="s">
        <v>85</v>
      </c>
      <c r="F6" s="54"/>
      <c r="H6" s="24"/>
      <c r="I6" s="56" t="s">
        <v>85</v>
      </c>
      <c r="M6" s="54"/>
    </row>
    <row r="7" spans="1:13" ht="24.6" thickTop="1" thickBot="1" x14ac:dyDescent="0.35">
      <c r="A7" s="24"/>
      <c r="B7" s="105" t="s">
        <v>53</v>
      </c>
      <c r="C7" s="105"/>
      <c r="D7" s="107" t="s">
        <v>16</v>
      </c>
      <c r="E7" s="107"/>
      <c r="F7" s="25"/>
      <c r="G7" s="15"/>
      <c r="H7" s="24"/>
      <c r="I7" s="105" t="s">
        <v>53</v>
      </c>
      <c r="J7" s="105"/>
      <c r="K7" s="107"/>
      <c r="L7" s="107"/>
      <c r="M7" s="25"/>
    </row>
    <row r="8" spans="1:13" ht="43.2" customHeight="1" thickTop="1" thickBot="1" x14ac:dyDescent="0.35">
      <c r="A8" s="24"/>
      <c r="B8" s="98" t="s">
        <v>10</v>
      </c>
      <c r="C8" s="98"/>
      <c r="D8" s="99" t="s">
        <v>86</v>
      </c>
      <c r="E8" s="99"/>
      <c r="F8" s="25"/>
      <c r="G8" s="15"/>
      <c r="H8" s="24"/>
      <c r="I8" s="98" t="s">
        <v>10</v>
      </c>
      <c r="J8" s="98"/>
      <c r="K8" s="99" t="s">
        <v>86</v>
      </c>
      <c r="L8" s="99"/>
      <c r="M8" s="25"/>
    </row>
    <row r="9" spans="1:13" ht="24.6" thickTop="1" thickBot="1" x14ac:dyDescent="0.35">
      <c r="A9" s="24"/>
      <c r="B9" s="98" t="s">
        <v>54</v>
      </c>
      <c r="C9" s="98"/>
      <c r="D9" s="99" t="s">
        <v>87</v>
      </c>
      <c r="E9" s="99"/>
      <c r="F9" s="25"/>
      <c r="G9" s="15"/>
      <c r="H9" s="24"/>
      <c r="I9" s="98" t="s">
        <v>54</v>
      </c>
      <c r="J9" s="98"/>
      <c r="K9" s="99" t="s">
        <v>87</v>
      </c>
      <c r="L9" s="99"/>
      <c r="M9" s="25"/>
    </row>
    <row r="10" spans="1:13" ht="15.6" thickTop="1" thickBot="1" x14ac:dyDescent="0.35">
      <c r="A10" s="24"/>
      <c r="B10" s="36" t="s">
        <v>59</v>
      </c>
      <c r="C10" s="37">
        <f>VLOOKUP(D10,'Hidden Sheet'!$H$1:$I$5,2,)</f>
        <v>3</v>
      </c>
      <c r="D10" s="100" t="s">
        <v>62</v>
      </c>
      <c r="E10" s="100"/>
      <c r="F10" s="26"/>
      <c r="G10" s="13"/>
      <c r="H10" s="24"/>
      <c r="I10" s="36" t="s">
        <v>59</v>
      </c>
      <c r="J10" s="37" t="e">
        <f>VLOOKUP(K10,'Hidden Sheet'!$H$1:$I$5,2,)</f>
        <v>#N/A</v>
      </c>
      <c r="K10" s="100"/>
      <c r="L10" s="100"/>
      <c r="M10" s="26"/>
    </row>
    <row r="11" spans="1:13" ht="15.6" thickTop="1" thickBot="1" x14ac:dyDescent="0.35">
      <c r="A11" s="24"/>
      <c r="B11" s="13"/>
      <c r="C11" s="13"/>
      <c r="D11" s="13"/>
      <c r="E11" s="13"/>
      <c r="F11" s="26"/>
      <c r="G11" s="13"/>
      <c r="H11" s="24"/>
      <c r="I11" s="13"/>
      <c r="J11" s="13"/>
      <c r="K11" s="13"/>
      <c r="L11" s="13"/>
      <c r="M11" s="26"/>
    </row>
    <row r="12" spans="1:13" ht="22.05" customHeight="1" thickTop="1" thickBot="1" x14ac:dyDescent="0.35">
      <c r="A12" s="24"/>
      <c r="B12" s="38" t="s">
        <v>21</v>
      </c>
      <c r="C12" s="101" t="s">
        <v>88</v>
      </c>
      <c r="D12" s="101"/>
      <c r="E12" s="102"/>
      <c r="F12" s="27"/>
      <c r="G12" s="16"/>
      <c r="H12" s="24"/>
      <c r="I12" s="38" t="s">
        <v>21</v>
      </c>
      <c r="J12" s="101" t="s">
        <v>88</v>
      </c>
      <c r="K12" s="101"/>
      <c r="L12" s="102"/>
      <c r="M12" s="27"/>
    </row>
    <row r="13" spans="1:13" ht="22.05" customHeight="1" thickTop="1" thickBot="1" x14ac:dyDescent="0.35">
      <c r="A13" s="24"/>
      <c r="B13" s="39" t="s">
        <v>22</v>
      </c>
      <c r="C13" s="101"/>
      <c r="D13" s="101"/>
      <c r="E13" s="102"/>
      <c r="F13" s="27"/>
      <c r="G13" s="16"/>
      <c r="H13" s="24"/>
      <c r="I13" s="39" t="s">
        <v>22</v>
      </c>
      <c r="J13" s="101"/>
      <c r="K13" s="101"/>
      <c r="L13" s="102"/>
      <c r="M13" s="27"/>
    </row>
    <row r="14" spans="1:13" ht="18" customHeight="1" thickTop="1" thickBot="1" x14ac:dyDescent="0.35">
      <c r="A14" s="24"/>
      <c r="B14" s="38" t="s">
        <v>23</v>
      </c>
      <c r="C14" s="103" t="s">
        <v>89</v>
      </c>
      <c r="D14" s="103"/>
      <c r="E14" s="104"/>
      <c r="F14" s="28"/>
      <c r="G14" s="14"/>
      <c r="H14" s="24"/>
      <c r="I14" s="38" t="s">
        <v>23</v>
      </c>
      <c r="J14" s="103" t="s">
        <v>89</v>
      </c>
      <c r="K14" s="103"/>
      <c r="L14" s="104"/>
      <c r="M14" s="28"/>
    </row>
    <row r="15" spans="1:13" ht="18" customHeight="1" thickTop="1" thickBot="1" x14ac:dyDescent="0.35">
      <c r="A15" s="24"/>
      <c r="B15" s="39" t="s">
        <v>24</v>
      </c>
      <c r="C15" s="103"/>
      <c r="D15" s="103"/>
      <c r="E15" s="104"/>
      <c r="F15" s="28"/>
      <c r="G15" s="14"/>
      <c r="H15" s="24"/>
      <c r="I15" s="39" t="s">
        <v>24</v>
      </c>
      <c r="J15" s="103"/>
      <c r="K15" s="103"/>
      <c r="L15" s="104"/>
      <c r="M15" s="28"/>
    </row>
    <row r="16" spans="1:13" ht="18" customHeight="1" thickTop="1" thickBot="1" x14ac:dyDescent="0.35">
      <c r="A16" s="24"/>
      <c r="B16" s="29"/>
      <c r="C16" s="29"/>
      <c r="D16" s="29"/>
      <c r="E16" s="29"/>
      <c r="F16" s="26"/>
      <c r="G16" s="13"/>
      <c r="H16" s="24"/>
      <c r="I16" s="29"/>
      <c r="J16" s="29"/>
      <c r="K16" s="29"/>
      <c r="L16" s="29"/>
      <c r="M16" s="26"/>
    </row>
    <row r="17" spans="1:13" ht="18" customHeight="1" thickTop="1" thickBot="1" x14ac:dyDescent="0.35">
      <c r="A17" s="24"/>
      <c r="B17" s="60" t="s">
        <v>25</v>
      </c>
      <c r="C17" s="88" t="s">
        <v>90</v>
      </c>
      <c r="D17" s="89"/>
      <c r="E17" s="90"/>
      <c r="F17" s="28"/>
      <c r="G17" s="14"/>
      <c r="H17" s="24"/>
      <c r="I17" s="60" t="s">
        <v>25</v>
      </c>
      <c r="J17" s="88" t="s">
        <v>90</v>
      </c>
      <c r="K17" s="89"/>
      <c r="L17" s="90"/>
      <c r="M17" s="28"/>
    </row>
    <row r="18" spans="1:13" ht="18" customHeight="1" thickTop="1" thickBot="1" x14ac:dyDescent="0.35">
      <c r="A18" s="24"/>
      <c r="B18" s="61" t="s">
        <v>26</v>
      </c>
      <c r="C18" s="91"/>
      <c r="D18" s="92"/>
      <c r="E18" s="93"/>
      <c r="F18" s="28"/>
      <c r="G18" s="14"/>
      <c r="H18" s="24"/>
      <c r="I18" s="61" t="s">
        <v>26</v>
      </c>
      <c r="J18" s="91"/>
      <c r="K18" s="92"/>
      <c r="L18" s="93"/>
      <c r="M18" s="28"/>
    </row>
    <row r="19" spans="1:13" ht="18" customHeight="1" thickTop="1" thickBot="1" x14ac:dyDescent="0.35">
      <c r="A19" s="24"/>
      <c r="B19" s="53" t="s">
        <v>65</v>
      </c>
      <c r="C19" s="59">
        <f>VLOOKUP(D19,'Hidden Sheet'!$K$1:$L$5,2,)</f>
        <v>3</v>
      </c>
      <c r="D19" s="94" t="s">
        <v>68</v>
      </c>
      <c r="E19" s="95"/>
      <c r="F19" s="26"/>
      <c r="G19" s="13"/>
      <c r="H19" s="24"/>
      <c r="I19" s="53" t="s">
        <v>65</v>
      </c>
      <c r="J19" s="59" t="e">
        <f>VLOOKUP(K19,'Hidden Sheet'!$K$1:$L$5,2,)</f>
        <v>#N/A</v>
      </c>
      <c r="K19" s="94"/>
      <c r="L19" s="95"/>
      <c r="M19" s="26"/>
    </row>
    <row r="20" spans="1:13" ht="18" customHeight="1" thickTop="1" thickBot="1" x14ac:dyDescent="0.35">
      <c r="A20" s="24"/>
      <c r="B20" s="13"/>
      <c r="C20" s="14"/>
      <c r="D20" s="20"/>
      <c r="E20" s="20"/>
      <c r="F20" s="26"/>
      <c r="G20" s="13"/>
      <c r="H20" s="24"/>
      <c r="I20" s="13"/>
      <c r="J20" s="14"/>
      <c r="K20" s="20"/>
      <c r="L20" s="20"/>
      <c r="M20" s="26"/>
    </row>
    <row r="21" spans="1:13" ht="18" customHeight="1" thickTop="1" thickBot="1" x14ac:dyDescent="0.35">
      <c r="A21" s="24"/>
      <c r="B21" s="29"/>
      <c r="C21" s="62" t="s">
        <v>30</v>
      </c>
      <c r="D21" s="96" t="s">
        <v>31</v>
      </c>
      <c r="E21" s="96"/>
      <c r="F21" s="28"/>
      <c r="G21" s="14"/>
      <c r="H21" s="24"/>
      <c r="I21" s="29"/>
      <c r="J21" s="62" t="s">
        <v>30</v>
      </c>
      <c r="K21" s="96" t="s">
        <v>31</v>
      </c>
      <c r="L21" s="96"/>
      <c r="M21" s="28"/>
    </row>
    <row r="22" spans="1:13" ht="28.05" customHeight="1" thickTop="1" thickBot="1" x14ac:dyDescent="0.35">
      <c r="A22" s="24"/>
      <c r="B22" s="67" t="s">
        <v>36</v>
      </c>
      <c r="C22" s="63"/>
      <c r="D22" s="64" t="s">
        <v>91</v>
      </c>
      <c r="E22" s="65" t="s">
        <v>48</v>
      </c>
      <c r="F22" s="26"/>
      <c r="G22" s="13"/>
      <c r="H22" s="24"/>
      <c r="I22" s="67" t="s">
        <v>36</v>
      </c>
      <c r="J22" s="63"/>
      <c r="K22" s="64" t="s">
        <v>91</v>
      </c>
      <c r="L22" s="65" t="s">
        <v>48</v>
      </c>
      <c r="M22" s="26"/>
    </row>
    <row r="23" spans="1:13" ht="28.05" customHeight="1" thickTop="1" thickBot="1" x14ac:dyDescent="0.35">
      <c r="A23" s="24"/>
      <c r="B23" s="68" t="s">
        <v>27</v>
      </c>
      <c r="C23" s="63"/>
      <c r="D23" s="64" t="s">
        <v>92</v>
      </c>
      <c r="E23" s="65" t="s">
        <v>49</v>
      </c>
      <c r="F23" s="26"/>
      <c r="G23" s="13"/>
      <c r="H23" s="24"/>
      <c r="I23" s="68" t="s">
        <v>27</v>
      </c>
      <c r="J23" s="63"/>
      <c r="K23" s="64" t="s">
        <v>92</v>
      </c>
      <c r="L23" s="65" t="s">
        <v>49</v>
      </c>
      <c r="M23" s="26"/>
    </row>
    <row r="24" spans="1:13" ht="28.05" customHeight="1" thickTop="1" thickBot="1" x14ac:dyDescent="0.35">
      <c r="A24" s="24"/>
      <c r="B24" s="68" t="s">
        <v>28</v>
      </c>
      <c r="C24" s="63"/>
      <c r="D24" s="64" t="s">
        <v>93</v>
      </c>
      <c r="E24" s="65" t="s">
        <v>50</v>
      </c>
      <c r="F24" s="26"/>
      <c r="G24" s="13"/>
      <c r="H24" s="24"/>
      <c r="I24" s="68" t="s">
        <v>28</v>
      </c>
      <c r="J24" s="63"/>
      <c r="K24" s="64" t="s">
        <v>93</v>
      </c>
      <c r="L24" s="65" t="s">
        <v>50</v>
      </c>
      <c r="M24" s="26"/>
    </row>
    <row r="25" spans="1:13" ht="28.05" customHeight="1" thickTop="1" thickBot="1" x14ac:dyDescent="0.35">
      <c r="A25" s="24"/>
      <c r="B25" s="68" t="s">
        <v>32</v>
      </c>
      <c r="C25" s="63"/>
      <c r="D25" s="64" t="s">
        <v>94</v>
      </c>
      <c r="E25" s="65" t="s">
        <v>35</v>
      </c>
      <c r="F25" s="26"/>
      <c r="G25" s="13"/>
      <c r="H25" s="24"/>
      <c r="I25" s="68" t="s">
        <v>32</v>
      </c>
      <c r="J25" s="63"/>
      <c r="K25" s="64" t="s">
        <v>94</v>
      </c>
      <c r="L25" s="65" t="s">
        <v>35</v>
      </c>
      <c r="M25" s="26"/>
    </row>
    <row r="26" spans="1:13" ht="28.05" customHeight="1" thickTop="1" thickBot="1" x14ac:dyDescent="0.35">
      <c r="A26" s="24"/>
      <c r="B26" s="69" t="s">
        <v>29</v>
      </c>
      <c r="C26" s="63"/>
      <c r="D26" s="64" t="s">
        <v>95</v>
      </c>
      <c r="E26" s="65" t="s">
        <v>84</v>
      </c>
      <c r="F26" s="26"/>
      <c r="G26" s="13"/>
      <c r="H26" s="24"/>
      <c r="I26" s="69" t="s">
        <v>29</v>
      </c>
      <c r="J26" s="63"/>
      <c r="K26" s="64" t="s">
        <v>95</v>
      </c>
      <c r="L26" s="65" t="s">
        <v>84</v>
      </c>
      <c r="M26" s="26"/>
    </row>
    <row r="27" spans="1:13" ht="28.05" customHeight="1" thickTop="1" thickBot="1" x14ac:dyDescent="0.35">
      <c r="A27" s="24"/>
      <c r="B27" s="67" t="s">
        <v>33</v>
      </c>
      <c r="C27" s="63"/>
      <c r="D27" s="97" t="s">
        <v>96</v>
      </c>
      <c r="E27" s="97"/>
      <c r="F27" s="26"/>
      <c r="G27" s="13"/>
      <c r="H27" s="24"/>
      <c r="I27" s="67" t="s">
        <v>33</v>
      </c>
      <c r="J27" s="63"/>
      <c r="K27" s="97" t="s">
        <v>96</v>
      </c>
      <c r="L27" s="97"/>
      <c r="M27" s="26"/>
    </row>
    <row r="28" spans="1:13" ht="28.05" customHeight="1" thickTop="1" thickBot="1" x14ac:dyDescent="0.35">
      <c r="A28" s="24"/>
      <c r="B28" s="68" t="s">
        <v>44</v>
      </c>
      <c r="C28" s="63"/>
      <c r="D28" s="97" t="s">
        <v>96</v>
      </c>
      <c r="E28" s="97"/>
      <c r="F28" s="26"/>
      <c r="G28" s="13"/>
      <c r="H28" s="24"/>
      <c r="I28" s="68" t="s">
        <v>44</v>
      </c>
      <c r="J28" s="63"/>
      <c r="K28" s="97" t="s">
        <v>96</v>
      </c>
      <c r="L28" s="97"/>
      <c r="M28" s="26"/>
    </row>
    <row r="29" spans="1:13" ht="28.05" customHeight="1" thickTop="1" thickBot="1" x14ac:dyDescent="0.35">
      <c r="A29" s="24"/>
      <c r="B29" s="68" t="s">
        <v>45</v>
      </c>
      <c r="C29" s="63"/>
      <c r="D29" s="85" t="s">
        <v>96</v>
      </c>
      <c r="E29" s="85"/>
      <c r="F29" s="26"/>
      <c r="G29" s="13"/>
      <c r="H29" s="24"/>
      <c r="I29" s="68" t="s">
        <v>45</v>
      </c>
      <c r="J29" s="63"/>
      <c r="K29" s="85" t="s">
        <v>96</v>
      </c>
      <c r="L29" s="85"/>
      <c r="M29" s="26"/>
    </row>
    <row r="30" spans="1:13" ht="28.05" customHeight="1" thickTop="1" thickBot="1" x14ac:dyDescent="0.35">
      <c r="A30" s="24"/>
      <c r="B30" s="68" t="s">
        <v>46</v>
      </c>
      <c r="C30" s="63"/>
      <c r="D30" s="86" t="s">
        <v>96</v>
      </c>
      <c r="E30" s="86"/>
      <c r="F30" s="26"/>
      <c r="G30" s="13"/>
      <c r="H30" s="24"/>
      <c r="I30" s="68" t="s">
        <v>46</v>
      </c>
      <c r="J30" s="63"/>
      <c r="K30" s="86" t="s">
        <v>96</v>
      </c>
      <c r="L30" s="86"/>
      <c r="M30" s="26"/>
    </row>
    <row r="31" spans="1:13" ht="22.05" customHeight="1" thickTop="1" thickBot="1" x14ac:dyDescent="0.35">
      <c r="A31" s="24"/>
      <c r="B31" s="69" t="s">
        <v>82</v>
      </c>
      <c r="C31" s="66">
        <f>SUM(C27:C30)</f>
        <v>0</v>
      </c>
      <c r="D31" s="87" t="s">
        <v>47</v>
      </c>
      <c r="E31" s="87"/>
      <c r="F31" s="26"/>
      <c r="G31" s="13"/>
      <c r="H31" s="24"/>
      <c r="I31" s="69" t="s">
        <v>82</v>
      </c>
      <c r="J31" s="66">
        <f>SUM(J27:J30)</f>
        <v>0</v>
      </c>
      <c r="K31" s="87" t="s">
        <v>47</v>
      </c>
      <c r="L31" s="87"/>
      <c r="M31" s="26"/>
    </row>
    <row r="32" spans="1:13" ht="22.05" customHeight="1" thickTop="1" thickBot="1" x14ac:dyDescent="0.35">
      <c r="A32" s="24"/>
      <c r="B32" s="30"/>
      <c r="C32" s="30"/>
      <c r="D32" s="30"/>
      <c r="E32" s="30"/>
      <c r="F32" s="26"/>
      <c r="G32" s="13"/>
      <c r="H32" s="24"/>
      <c r="I32" s="30"/>
      <c r="J32" s="30"/>
      <c r="K32" s="30"/>
      <c r="L32" s="30"/>
      <c r="M32" s="26"/>
    </row>
    <row r="33" spans="1:13" ht="21.6" thickBot="1" x14ac:dyDescent="0.35">
      <c r="A33" s="24"/>
      <c r="B33" s="42" t="s">
        <v>34</v>
      </c>
      <c r="C33" s="43"/>
      <c r="D33" s="43"/>
      <c r="E33" s="44"/>
      <c r="F33" s="26"/>
      <c r="G33" s="13"/>
      <c r="H33" s="24"/>
      <c r="I33" s="42" t="s">
        <v>34</v>
      </c>
      <c r="J33" s="43"/>
      <c r="K33" s="43"/>
      <c r="L33" s="44"/>
      <c r="M33" s="26"/>
    </row>
    <row r="34" spans="1:13" ht="15" thickBot="1" x14ac:dyDescent="0.35">
      <c r="A34" s="24"/>
      <c r="B34" s="13"/>
      <c r="C34" s="13"/>
      <c r="D34" s="13"/>
      <c r="E34" s="13"/>
      <c r="F34" s="26"/>
      <c r="G34" s="13"/>
      <c r="H34" s="24"/>
      <c r="I34" s="13"/>
      <c r="J34" s="13"/>
      <c r="K34" s="13"/>
      <c r="L34" s="13"/>
      <c r="M34" s="26"/>
    </row>
    <row r="35" spans="1:13" ht="15.6" x14ac:dyDescent="0.3">
      <c r="A35" s="24"/>
      <c r="B35" s="45" t="s">
        <v>37</v>
      </c>
      <c r="C35" s="46" t="s">
        <v>97</v>
      </c>
      <c r="D35" s="76" t="s">
        <v>40</v>
      </c>
      <c r="E35" s="77"/>
      <c r="F35" s="26"/>
      <c r="G35" s="13"/>
      <c r="H35" s="24"/>
      <c r="I35" s="45" t="s">
        <v>37</v>
      </c>
      <c r="J35" s="46" t="s">
        <v>97</v>
      </c>
      <c r="K35" s="76" t="s">
        <v>40</v>
      </c>
      <c r="L35" s="77"/>
      <c r="M35" s="26"/>
    </row>
    <row r="36" spans="1:13" ht="16.2" thickBot="1" x14ac:dyDescent="0.35">
      <c r="A36" s="24"/>
      <c r="B36" s="47" t="s">
        <v>38</v>
      </c>
      <c r="C36" s="55" t="e">
        <f>INDEX(C22:C26,MATCH(C35,E22:E26,0),1)</f>
        <v>#N/A</v>
      </c>
      <c r="D36" s="80" t="s">
        <v>41</v>
      </c>
      <c r="E36" s="81"/>
      <c r="F36" s="26"/>
      <c r="G36" s="13"/>
      <c r="H36" s="24"/>
      <c r="I36" s="47" t="s">
        <v>38</v>
      </c>
      <c r="J36" s="55" t="e">
        <f>INDEX(J22:J26,MATCH(J35,L22:L26,0),1)</f>
        <v>#N/A</v>
      </c>
      <c r="K36" s="80" t="s">
        <v>41</v>
      </c>
      <c r="L36" s="81"/>
      <c r="M36" s="26"/>
    </row>
    <row r="37" spans="1:13" ht="16.2" thickBot="1" x14ac:dyDescent="0.35">
      <c r="A37" s="24"/>
      <c r="B37" s="31"/>
      <c r="C37" s="40"/>
      <c r="D37" s="31"/>
      <c r="E37" s="31"/>
      <c r="F37" s="26"/>
      <c r="G37" s="13"/>
      <c r="H37" s="24"/>
      <c r="I37" s="31"/>
      <c r="J37" s="40"/>
      <c r="K37" s="31"/>
      <c r="L37" s="31"/>
      <c r="M37" s="26"/>
    </row>
    <row r="38" spans="1:13" ht="15.6" x14ac:dyDescent="0.3">
      <c r="A38" s="24"/>
      <c r="B38" s="45" t="s">
        <v>39</v>
      </c>
      <c r="C38" s="48" t="e">
        <f>C31-C36</f>
        <v>#N/A</v>
      </c>
      <c r="D38" s="76" t="s">
        <v>42</v>
      </c>
      <c r="E38" s="77"/>
      <c r="F38" s="26"/>
      <c r="G38" s="13"/>
      <c r="H38" s="24"/>
      <c r="I38" s="45" t="s">
        <v>39</v>
      </c>
      <c r="J38" s="48" t="e">
        <f>J31-J36</f>
        <v>#N/A</v>
      </c>
      <c r="K38" s="76" t="s">
        <v>42</v>
      </c>
      <c r="L38" s="77"/>
      <c r="M38" s="26"/>
    </row>
    <row r="39" spans="1:13" ht="15.6" x14ac:dyDescent="0.3">
      <c r="A39" s="24"/>
      <c r="B39" s="49" t="s">
        <v>57</v>
      </c>
      <c r="C39" s="41">
        <f>INDEX('Hidden Sheet'!$B$14:$F$18,MATCH(C$10,'Hidden Sheet'!$A$14:$A$18,0),MATCH(C$19,'Hidden Sheet'!$B$13:$F$13,0))</f>
        <v>13</v>
      </c>
      <c r="D39" s="78" t="s">
        <v>71</v>
      </c>
      <c r="E39" s="79"/>
      <c r="F39" s="26"/>
      <c r="G39" s="13"/>
      <c r="H39" s="24"/>
      <c r="I39" s="49" t="s">
        <v>57</v>
      </c>
      <c r="J39" s="41" t="e">
        <f>INDEX('Hidden Sheet'!$B$14:$F$18,MATCH(J$10,'Hidden Sheet'!$A$14:$A$18,0),MATCH(J$19,'Hidden Sheet'!$B$13:$F$13,0))</f>
        <v>#N/A</v>
      </c>
      <c r="K39" s="78" t="s">
        <v>71</v>
      </c>
      <c r="L39" s="79"/>
      <c r="M39" s="26"/>
    </row>
    <row r="40" spans="1:13" ht="16.2" thickBot="1" x14ac:dyDescent="0.35">
      <c r="A40" s="24"/>
      <c r="B40" s="47" t="s">
        <v>73</v>
      </c>
      <c r="C40" s="50" t="e">
        <f>C39/25*C38</f>
        <v>#N/A</v>
      </c>
      <c r="D40" s="80" t="s">
        <v>72</v>
      </c>
      <c r="E40" s="81"/>
      <c r="F40" s="26"/>
      <c r="G40" s="13"/>
      <c r="H40" s="24"/>
      <c r="I40" s="47" t="s">
        <v>73</v>
      </c>
      <c r="J40" s="50" t="e">
        <f>J39/25*J38</f>
        <v>#N/A</v>
      </c>
      <c r="K40" s="80" t="s">
        <v>72</v>
      </c>
      <c r="L40" s="81"/>
      <c r="M40" s="26"/>
    </row>
    <row r="41" spans="1:13" ht="16.2" thickBot="1" x14ac:dyDescent="0.35">
      <c r="A41" s="24"/>
      <c r="B41" s="31"/>
      <c r="C41" s="14"/>
      <c r="D41" s="13"/>
      <c r="E41" s="13"/>
      <c r="F41" s="26"/>
      <c r="G41" s="13"/>
      <c r="H41" s="24"/>
      <c r="I41" s="31"/>
      <c r="J41" s="14"/>
      <c r="K41" s="13"/>
      <c r="L41" s="13"/>
      <c r="M41" s="26"/>
    </row>
    <row r="42" spans="1:13" ht="16.2" thickBot="1" x14ac:dyDescent="0.35">
      <c r="A42" s="24"/>
      <c r="B42" s="51" t="s">
        <v>43</v>
      </c>
      <c r="C42" s="52" t="e">
        <f>C40/C36</f>
        <v>#N/A</v>
      </c>
      <c r="D42" s="82" t="s">
        <v>51</v>
      </c>
      <c r="E42" s="83"/>
      <c r="F42" s="26"/>
      <c r="G42" s="13"/>
      <c r="H42" s="24"/>
      <c r="I42" s="51" t="s">
        <v>43</v>
      </c>
      <c r="J42" s="52" t="e">
        <f>J40/J36</f>
        <v>#N/A</v>
      </c>
      <c r="K42" s="82" t="s">
        <v>51</v>
      </c>
      <c r="L42" s="83"/>
      <c r="M42" s="26"/>
    </row>
    <row r="43" spans="1:13" ht="15.6" x14ac:dyDescent="0.3">
      <c r="A43" s="24"/>
      <c r="B43" s="31"/>
      <c r="C43" s="13"/>
      <c r="D43" s="13"/>
      <c r="E43" s="13"/>
      <c r="F43" s="26"/>
      <c r="G43" s="13"/>
      <c r="H43" s="24"/>
      <c r="I43" s="31"/>
      <c r="J43" s="13"/>
      <c r="K43" s="13"/>
      <c r="L43" s="13"/>
      <c r="M43" s="26"/>
    </row>
    <row r="44" spans="1:13" ht="15" customHeight="1" x14ac:dyDescent="0.3">
      <c r="A44" s="24"/>
      <c r="B44" s="31" t="s">
        <v>55</v>
      </c>
      <c r="C44" s="84" t="s">
        <v>56</v>
      </c>
      <c r="D44" s="84"/>
      <c r="E44" s="84"/>
      <c r="F44" s="26"/>
      <c r="G44" s="13"/>
      <c r="H44" s="24"/>
      <c r="I44" s="31" t="s">
        <v>55</v>
      </c>
      <c r="J44" s="84" t="s">
        <v>56</v>
      </c>
      <c r="K44" s="84"/>
      <c r="L44" s="84"/>
      <c r="M44" s="26"/>
    </row>
    <row r="45" spans="1:13" ht="15" customHeight="1" x14ac:dyDescent="0.3">
      <c r="A45" s="24"/>
      <c r="B45" s="31"/>
      <c r="C45" s="13"/>
      <c r="D45" s="13"/>
      <c r="E45" s="13"/>
      <c r="F45" s="26"/>
      <c r="G45" s="13"/>
      <c r="H45" s="24"/>
      <c r="I45" s="31"/>
      <c r="J45" s="13"/>
      <c r="K45" s="13"/>
      <c r="L45" s="13"/>
      <c r="M45" s="26"/>
    </row>
    <row r="46" spans="1:13" ht="15" customHeight="1" x14ac:dyDescent="0.3">
      <c r="A46" s="24"/>
      <c r="B46" s="13"/>
      <c r="C46" s="13"/>
      <c r="D46" s="13"/>
      <c r="E46" s="13"/>
      <c r="F46" s="26"/>
      <c r="G46" s="13"/>
      <c r="H46" s="24"/>
      <c r="I46" s="13"/>
      <c r="J46" s="13"/>
      <c r="K46" s="13"/>
      <c r="L46" s="13"/>
      <c r="M46" s="26"/>
    </row>
    <row r="47" spans="1:13" ht="15" customHeight="1" x14ac:dyDescent="0.3">
      <c r="A47" s="24"/>
      <c r="B47" s="13"/>
      <c r="C47" s="13"/>
      <c r="D47" s="13"/>
      <c r="E47" s="13"/>
      <c r="F47" s="26"/>
      <c r="G47" s="13"/>
      <c r="H47" s="24"/>
      <c r="I47" s="13"/>
      <c r="J47" s="13"/>
      <c r="K47" s="13"/>
      <c r="L47" s="13"/>
      <c r="M47" s="26"/>
    </row>
    <row r="48" spans="1:13" ht="15" thickBot="1" x14ac:dyDescent="0.35">
      <c r="A48" s="32"/>
      <c r="B48" s="33"/>
      <c r="C48" s="34"/>
      <c r="D48" s="33"/>
      <c r="E48" s="33"/>
      <c r="F48" s="35"/>
      <c r="H48" s="32"/>
      <c r="I48" s="33"/>
      <c r="J48" s="34"/>
      <c r="K48" s="33"/>
      <c r="L48" s="33"/>
      <c r="M48" s="35"/>
    </row>
  </sheetData>
  <mergeCells count="50">
    <mergeCell ref="B3:D5"/>
    <mergeCell ref="I3:K5"/>
    <mergeCell ref="B7:C7"/>
    <mergeCell ref="D7:E7"/>
    <mergeCell ref="I7:J7"/>
    <mergeCell ref="K7:L7"/>
    <mergeCell ref="B8:C8"/>
    <mergeCell ref="D8:E8"/>
    <mergeCell ref="I8:J8"/>
    <mergeCell ref="K8:L8"/>
    <mergeCell ref="B9:C9"/>
    <mergeCell ref="D9:E9"/>
    <mergeCell ref="I9:J9"/>
    <mergeCell ref="K9:L9"/>
    <mergeCell ref="D10:E10"/>
    <mergeCell ref="K10:L10"/>
    <mergeCell ref="C12:E13"/>
    <mergeCell ref="J12:L13"/>
    <mergeCell ref="C14:E15"/>
    <mergeCell ref="J14:L15"/>
    <mergeCell ref="C17:E18"/>
    <mergeCell ref="J17:L18"/>
    <mergeCell ref="D19:E19"/>
    <mergeCell ref="K19:L19"/>
    <mergeCell ref="D21:E21"/>
    <mergeCell ref="K21:L21"/>
    <mergeCell ref="D27:E27"/>
    <mergeCell ref="K27:L27"/>
    <mergeCell ref="D28:E28"/>
    <mergeCell ref="K28:L28"/>
    <mergeCell ref="D29:E29"/>
    <mergeCell ref="K29:L29"/>
    <mergeCell ref="D30:E30"/>
    <mergeCell ref="K30:L30"/>
    <mergeCell ref="D31:E31"/>
    <mergeCell ref="K31:L31"/>
    <mergeCell ref="D35:E35"/>
    <mergeCell ref="K35:L35"/>
    <mergeCell ref="D36:E36"/>
    <mergeCell ref="K36:L36"/>
    <mergeCell ref="D38:E38"/>
    <mergeCell ref="K38:L38"/>
    <mergeCell ref="D39:E39"/>
    <mergeCell ref="K39:L39"/>
    <mergeCell ref="D40:E40"/>
    <mergeCell ref="K40:L40"/>
    <mergeCell ref="D42:E42"/>
    <mergeCell ref="K42:L42"/>
    <mergeCell ref="C44:E44"/>
    <mergeCell ref="J44:L44"/>
  </mergeCells>
  <pageMargins left="0.59055118110236227" right="0.39370078740157483" top="0.39370078740157483" bottom="0.19685039370078741" header="0" footer="0"/>
  <pageSetup paperSize="119" scale="7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'Hidden Sheet'!$K$1:$K$5</xm:f>
          </x14:formula1>
          <xm:sqref>D19:D20 K19:K20</xm:sqref>
        </x14:dataValidation>
        <x14:dataValidation type="list" allowBlank="1" showInputMessage="1" showErrorMessage="1">
          <x14:formula1>
            <xm:f>'Hidden Sheet'!$H$1:$H$5</xm:f>
          </x14:formula1>
          <xm:sqref>D10 K10</xm:sqref>
        </x14:dataValidation>
        <x14:dataValidation type="list" allowBlank="1" showInputMessage="1" showErrorMessage="1">
          <x14:formula1>
            <xm:f>'Hidden Sheet'!$A$1:$A$10</xm:f>
          </x14:formula1>
          <xm:sqref>M7:M9 F7:G9</xm:sqref>
        </x14:dataValidation>
        <x14:dataValidation type="list" allowBlank="1" showInputMessage="1" showErrorMessage="1">
          <x14:formula1>
            <xm:f>'Hidden Sheet'!$A$1:$A$11</xm:f>
          </x14:formula1>
          <xm:sqref>D7:E7 K7:L7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zoomScale="80" zoomScaleNormal="80" workbookViewId="0">
      <selection activeCell="B6" sqref="B6"/>
    </sheetView>
  </sheetViews>
  <sheetFormatPr defaultRowHeight="14.4" x14ac:dyDescent="0.3"/>
  <cols>
    <col min="1" max="1" width="3.33203125" customWidth="1"/>
    <col min="2" max="2" width="24.109375" customWidth="1"/>
    <col min="3" max="3" width="20.77734375" customWidth="1"/>
    <col min="4" max="4" width="70.77734375" customWidth="1"/>
    <col min="5" max="8" width="3.77734375" customWidth="1"/>
    <col min="9" max="9" width="24.109375" customWidth="1"/>
    <col min="10" max="10" width="20.77734375" customWidth="1"/>
    <col min="11" max="11" width="70.77734375" customWidth="1"/>
    <col min="12" max="12" width="3.77734375" customWidth="1"/>
    <col min="13" max="13" width="3.33203125" customWidth="1"/>
  </cols>
  <sheetData>
    <row r="1" spans="1:13" x14ac:dyDescent="0.3">
      <c r="A1" s="21"/>
      <c r="B1" s="22"/>
      <c r="C1" s="22"/>
      <c r="D1" s="22"/>
      <c r="E1" s="22"/>
      <c r="F1" s="23"/>
      <c r="H1" s="21"/>
      <c r="I1" s="22"/>
      <c r="J1" s="22"/>
      <c r="K1" s="22"/>
      <c r="L1" s="22"/>
      <c r="M1" s="23"/>
    </row>
    <row r="2" spans="1:13" x14ac:dyDescent="0.3">
      <c r="A2" s="24"/>
      <c r="F2" s="54"/>
      <c r="H2" s="24"/>
      <c r="M2" s="54"/>
    </row>
    <row r="3" spans="1:13" ht="14.4" customHeight="1" x14ac:dyDescent="0.3">
      <c r="A3" s="24"/>
      <c r="B3" s="106" t="s">
        <v>74</v>
      </c>
      <c r="C3" s="106"/>
      <c r="D3" s="106"/>
      <c r="F3" s="54"/>
      <c r="H3" s="24"/>
      <c r="I3" s="106" t="s">
        <v>74</v>
      </c>
      <c r="J3" s="106"/>
      <c r="K3" s="106"/>
      <c r="M3" s="54"/>
    </row>
    <row r="4" spans="1:13" ht="14.4" customHeight="1" x14ac:dyDescent="0.3">
      <c r="A4" s="24"/>
      <c r="B4" s="106"/>
      <c r="C4" s="106"/>
      <c r="D4" s="106"/>
      <c r="F4" s="54"/>
      <c r="H4" s="24"/>
      <c r="I4" s="106"/>
      <c r="J4" s="106"/>
      <c r="K4" s="106"/>
      <c r="M4" s="54"/>
    </row>
    <row r="5" spans="1:13" ht="14.4" customHeight="1" x14ac:dyDescent="0.3">
      <c r="A5" s="24"/>
      <c r="B5" s="106"/>
      <c r="C5" s="106"/>
      <c r="D5" s="106"/>
      <c r="F5" s="54"/>
      <c r="H5" s="24"/>
      <c r="I5" s="106"/>
      <c r="J5" s="106"/>
      <c r="K5" s="106"/>
      <c r="M5" s="54"/>
    </row>
    <row r="6" spans="1:13" ht="15" thickBot="1" x14ac:dyDescent="0.35">
      <c r="A6" s="24"/>
      <c r="B6" s="56" t="s">
        <v>85</v>
      </c>
      <c r="F6" s="54"/>
      <c r="H6" s="24"/>
      <c r="I6" s="56" t="s">
        <v>85</v>
      </c>
      <c r="M6" s="54"/>
    </row>
    <row r="7" spans="1:13" ht="24.6" thickTop="1" thickBot="1" x14ac:dyDescent="0.35">
      <c r="A7" s="24"/>
      <c r="B7" s="105" t="s">
        <v>53</v>
      </c>
      <c r="C7" s="105"/>
      <c r="D7" s="107"/>
      <c r="E7" s="107"/>
      <c r="F7" s="25"/>
      <c r="G7" s="15"/>
      <c r="H7" s="24"/>
      <c r="I7" s="105" t="s">
        <v>53</v>
      </c>
      <c r="J7" s="105"/>
      <c r="K7" s="107"/>
      <c r="L7" s="107"/>
      <c r="M7" s="25"/>
    </row>
    <row r="8" spans="1:13" ht="43.2" customHeight="1" thickTop="1" thickBot="1" x14ac:dyDescent="0.35">
      <c r="A8" s="24"/>
      <c r="B8" s="98" t="s">
        <v>10</v>
      </c>
      <c r="C8" s="98"/>
      <c r="D8" s="99" t="s">
        <v>86</v>
      </c>
      <c r="E8" s="99"/>
      <c r="F8" s="25"/>
      <c r="G8" s="15"/>
      <c r="H8" s="24"/>
      <c r="I8" s="98" t="s">
        <v>10</v>
      </c>
      <c r="J8" s="98"/>
      <c r="K8" s="99" t="s">
        <v>86</v>
      </c>
      <c r="L8" s="99"/>
      <c r="M8" s="25"/>
    </row>
    <row r="9" spans="1:13" ht="24.6" thickTop="1" thickBot="1" x14ac:dyDescent="0.35">
      <c r="A9" s="24"/>
      <c r="B9" s="98" t="s">
        <v>54</v>
      </c>
      <c r="C9" s="98"/>
      <c r="D9" s="99" t="s">
        <v>87</v>
      </c>
      <c r="E9" s="99"/>
      <c r="F9" s="25"/>
      <c r="G9" s="15"/>
      <c r="H9" s="24"/>
      <c r="I9" s="98" t="s">
        <v>54</v>
      </c>
      <c r="J9" s="98"/>
      <c r="K9" s="99" t="s">
        <v>87</v>
      </c>
      <c r="L9" s="99"/>
      <c r="M9" s="25"/>
    </row>
    <row r="10" spans="1:13" ht="15.6" thickTop="1" thickBot="1" x14ac:dyDescent="0.35">
      <c r="A10" s="24"/>
      <c r="B10" s="36" t="s">
        <v>59</v>
      </c>
      <c r="C10" s="37" t="e">
        <f>VLOOKUP(D10,'Hidden Sheet'!$H$1:$I$5,2,)</f>
        <v>#N/A</v>
      </c>
      <c r="D10" s="100"/>
      <c r="E10" s="100"/>
      <c r="F10" s="26"/>
      <c r="G10" s="13"/>
      <c r="H10" s="24"/>
      <c r="I10" s="36" t="s">
        <v>59</v>
      </c>
      <c r="J10" s="37" t="e">
        <f>VLOOKUP(K10,'Hidden Sheet'!$H$1:$I$5,2,)</f>
        <v>#N/A</v>
      </c>
      <c r="K10" s="100"/>
      <c r="L10" s="100"/>
      <c r="M10" s="26"/>
    </row>
    <row r="11" spans="1:13" ht="15.6" thickTop="1" thickBot="1" x14ac:dyDescent="0.35">
      <c r="A11" s="24"/>
      <c r="B11" s="13"/>
      <c r="C11" s="13"/>
      <c r="D11" s="13"/>
      <c r="E11" s="13"/>
      <c r="F11" s="26"/>
      <c r="G11" s="13"/>
      <c r="H11" s="24"/>
      <c r="I11" s="13"/>
      <c r="J11" s="13"/>
      <c r="K11" s="13"/>
      <c r="L11" s="13"/>
      <c r="M11" s="26"/>
    </row>
    <row r="12" spans="1:13" ht="22.05" customHeight="1" thickTop="1" thickBot="1" x14ac:dyDescent="0.35">
      <c r="A12" s="24"/>
      <c r="B12" s="38" t="s">
        <v>21</v>
      </c>
      <c r="C12" s="101" t="s">
        <v>88</v>
      </c>
      <c r="D12" s="101"/>
      <c r="E12" s="102"/>
      <c r="F12" s="27"/>
      <c r="G12" s="16"/>
      <c r="H12" s="24"/>
      <c r="I12" s="38" t="s">
        <v>21</v>
      </c>
      <c r="J12" s="101" t="s">
        <v>88</v>
      </c>
      <c r="K12" s="101"/>
      <c r="L12" s="102"/>
      <c r="M12" s="27"/>
    </row>
    <row r="13" spans="1:13" ht="22.05" customHeight="1" thickTop="1" thickBot="1" x14ac:dyDescent="0.35">
      <c r="A13" s="24"/>
      <c r="B13" s="39" t="s">
        <v>22</v>
      </c>
      <c r="C13" s="101"/>
      <c r="D13" s="101"/>
      <c r="E13" s="102"/>
      <c r="F13" s="27"/>
      <c r="G13" s="16"/>
      <c r="H13" s="24"/>
      <c r="I13" s="39" t="s">
        <v>22</v>
      </c>
      <c r="J13" s="101"/>
      <c r="K13" s="101"/>
      <c r="L13" s="102"/>
      <c r="M13" s="27"/>
    </row>
    <row r="14" spans="1:13" ht="18" customHeight="1" thickTop="1" thickBot="1" x14ac:dyDescent="0.35">
      <c r="A14" s="24"/>
      <c r="B14" s="38" t="s">
        <v>23</v>
      </c>
      <c r="C14" s="103" t="s">
        <v>89</v>
      </c>
      <c r="D14" s="103"/>
      <c r="E14" s="104"/>
      <c r="F14" s="28"/>
      <c r="G14" s="14"/>
      <c r="H14" s="24"/>
      <c r="I14" s="38" t="s">
        <v>23</v>
      </c>
      <c r="J14" s="103" t="s">
        <v>89</v>
      </c>
      <c r="K14" s="103"/>
      <c r="L14" s="104"/>
      <c r="M14" s="28"/>
    </row>
    <row r="15" spans="1:13" ht="18" customHeight="1" thickTop="1" thickBot="1" x14ac:dyDescent="0.35">
      <c r="A15" s="24"/>
      <c r="B15" s="39" t="s">
        <v>24</v>
      </c>
      <c r="C15" s="103"/>
      <c r="D15" s="103"/>
      <c r="E15" s="104"/>
      <c r="F15" s="28"/>
      <c r="G15" s="14"/>
      <c r="H15" s="24"/>
      <c r="I15" s="39" t="s">
        <v>24</v>
      </c>
      <c r="J15" s="103"/>
      <c r="K15" s="103"/>
      <c r="L15" s="104"/>
      <c r="M15" s="28"/>
    </row>
    <row r="16" spans="1:13" ht="18" customHeight="1" thickTop="1" thickBot="1" x14ac:dyDescent="0.35">
      <c r="A16" s="24"/>
      <c r="B16" s="29"/>
      <c r="C16" s="29"/>
      <c r="D16" s="29"/>
      <c r="E16" s="29"/>
      <c r="F16" s="26"/>
      <c r="G16" s="13"/>
      <c r="H16" s="24"/>
      <c r="I16" s="29"/>
      <c r="J16" s="29"/>
      <c r="K16" s="29"/>
      <c r="L16" s="29"/>
      <c r="M16" s="26"/>
    </row>
    <row r="17" spans="1:13" ht="18" customHeight="1" thickTop="1" thickBot="1" x14ac:dyDescent="0.35">
      <c r="A17" s="24"/>
      <c r="B17" s="60" t="s">
        <v>25</v>
      </c>
      <c r="C17" s="88" t="s">
        <v>90</v>
      </c>
      <c r="D17" s="89"/>
      <c r="E17" s="90"/>
      <c r="F17" s="28"/>
      <c r="G17" s="14"/>
      <c r="H17" s="24"/>
      <c r="I17" s="60" t="s">
        <v>25</v>
      </c>
      <c r="J17" s="88" t="s">
        <v>90</v>
      </c>
      <c r="K17" s="89"/>
      <c r="L17" s="90"/>
      <c r="M17" s="28"/>
    </row>
    <row r="18" spans="1:13" ht="18" customHeight="1" thickTop="1" thickBot="1" x14ac:dyDescent="0.35">
      <c r="A18" s="24"/>
      <c r="B18" s="61" t="s">
        <v>26</v>
      </c>
      <c r="C18" s="91"/>
      <c r="D18" s="92"/>
      <c r="E18" s="93"/>
      <c r="F18" s="28"/>
      <c r="G18" s="14"/>
      <c r="H18" s="24"/>
      <c r="I18" s="61" t="s">
        <v>26</v>
      </c>
      <c r="J18" s="91"/>
      <c r="K18" s="92"/>
      <c r="L18" s="93"/>
      <c r="M18" s="28"/>
    </row>
    <row r="19" spans="1:13" ht="18" customHeight="1" thickTop="1" thickBot="1" x14ac:dyDescent="0.35">
      <c r="A19" s="24"/>
      <c r="B19" s="53" t="s">
        <v>65</v>
      </c>
      <c r="C19" s="59" t="e">
        <f>VLOOKUP(D19,'Hidden Sheet'!$K$1:$L$5,2,)</f>
        <v>#N/A</v>
      </c>
      <c r="D19" s="94"/>
      <c r="E19" s="95"/>
      <c r="F19" s="26"/>
      <c r="G19" s="13"/>
      <c r="H19" s="24"/>
      <c r="I19" s="53" t="s">
        <v>65</v>
      </c>
      <c r="J19" s="59" t="e">
        <f>VLOOKUP(K19,'Hidden Sheet'!$K$1:$L$5,2,)</f>
        <v>#N/A</v>
      </c>
      <c r="K19" s="94"/>
      <c r="L19" s="95"/>
      <c r="M19" s="26"/>
    </row>
    <row r="20" spans="1:13" ht="18" customHeight="1" thickTop="1" thickBot="1" x14ac:dyDescent="0.35">
      <c r="A20" s="24"/>
      <c r="B20" s="13"/>
      <c r="C20" s="14"/>
      <c r="D20" s="20"/>
      <c r="E20" s="20"/>
      <c r="F20" s="26"/>
      <c r="G20" s="13"/>
      <c r="H20" s="24"/>
      <c r="I20" s="13"/>
      <c r="J20" s="14"/>
      <c r="K20" s="20"/>
      <c r="L20" s="20"/>
      <c r="M20" s="26"/>
    </row>
    <row r="21" spans="1:13" ht="18" customHeight="1" thickTop="1" thickBot="1" x14ac:dyDescent="0.35">
      <c r="A21" s="24"/>
      <c r="B21" s="29"/>
      <c r="C21" s="62" t="s">
        <v>30</v>
      </c>
      <c r="D21" s="96" t="s">
        <v>31</v>
      </c>
      <c r="E21" s="96"/>
      <c r="F21" s="28"/>
      <c r="G21" s="14"/>
      <c r="H21" s="24"/>
      <c r="I21" s="29"/>
      <c r="J21" s="62" t="s">
        <v>30</v>
      </c>
      <c r="K21" s="96" t="s">
        <v>31</v>
      </c>
      <c r="L21" s="96"/>
      <c r="M21" s="28"/>
    </row>
    <row r="22" spans="1:13" ht="28.05" customHeight="1" thickTop="1" thickBot="1" x14ac:dyDescent="0.35">
      <c r="A22" s="24"/>
      <c r="B22" s="67" t="s">
        <v>36</v>
      </c>
      <c r="C22" s="63"/>
      <c r="D22" s="64" t="s">
        <v>91</v>
      </c>
      <c r="E22" s="65" t="s">
        <v>48</v>
      </c>
      <c r="F22" s="26"/>
      <c r="G22" s="13"/>
      <c r="H22" s="24"/>
      <c r="I22" s="67" t="s">
        <v>36</v>
      </c>
      <c r="J22" s="63"/>
      <c r="K22" s="64" t="s">
        <v>91</v>
      </c>
      <c r="L22" s="65" t="s">
        <v>48</v>
      </c>
      <c r="M22" s="26"/>
    </row>
    <row r="23" spans="1:13" ht="28.05" customHeight="1" thickTop="1" thickBot="1" x14ac:dyDescent="0.35">
      <c r="A23" s="24"/>
      <c r="B23" s="68" t="s">
        <v>27</v>
      </c>
      <c r="C23" s="63"/>
      <c r="D23" s="64" t="s">
        <v>92</v>
      </c>
      <c r="E23" s="65" t="s">
        <v>49</v>
      </c>
      <c r="F23" s="26"/>
      <c r="G23" s="13"/>
      <c r="H23" s="24"/>
      <c r="I23" s="68" t="s">
        <v>27</v>
      </c>
      <c r="J23" s="63"/>
      <c r="K23" s="64" t="s">
        <v>92</v>
      </c>
      <c r="L23" s="65" t="s">
        <v>49</v>
      </c>
      <c r="M23" s="26"/>
    </row>
    <row r="24" spans="1:13" ht="28.05" customHeight="1" thickTop="1" thickBot="1" x14ac:dyDescent="0.35">
      <c r="A24" s="24"/>
      <c r="B24" s="68" t="s">
        <v>28</v>
      </c>
      <c r="C24" s="63"/>
      <c r="D24" s="64" t="s">
        <v>93</v>
      </c>
      <c r="E24" s="65" t="s">
        <v>50</v>
      </c>
      <c r="F24" s="26"/>
      <c r="G24" s="13"/>
      <c r="H24" s="24"/>
      <c r="I24" s="68" t="s">
        <v>28</v>
      </c>
      <c r="J24" s="63"/>
      <c r="K24" s="64" t="s">
        <v>93</v>
      </c>
      <c r="L24" s="65" t="s">
        <v>50</v>
      </c>
      <c r="M24" s="26"/>
    </row>
    <row r="25" spans="1:13" ht="28.05" customHeight="1" thickTop="1" thickBot="1" x14ac:dyDescent="0.35">
      <c r="A25" s="24"/>
      <c r="B25" s="68" t="s">
        <v>32</v>
      </c>
      <c r="C25" s="63"/>
      <c r="D25" s="64" t="s">
        <v>94</v>
      </c>
      <c r="E25" s="65" t="s">
        <v>35</v>
      </c>
      <c r="F25" s="26"/>
      <c r="G25" s="13"/>
      <c r="H25" s="24"/>
      <c r="I25" s="68" t="s">
        <v>32</v>
      </c>
      <c r="J25" s="63"/>
      <c r="K25" s="64" t="s">
        <v>94</v>
      </c>
      <c r="L25" s="65" t="s">
        <v>35</v>
      </c>
      <c r="M25" s="26"/>
    </row>
    <row r="26" spans="1:13" ht="28.05" customHeight="1" thickTop="1" thickBot="1" x14ac:dyDescent="0.35">
      <c r="A26" s="24"/>
      <c r="B26" s="69" t="s">
        <v>29</v>
      </c>
      <c r="C26" s="63"/>
      <c r="D26" s="64" t="s">
        <v>95</v>
      </c>
      <c r="E26" s="65" t="s">
        <v>84</v>
      </c>
      <c r="F26" s="26"/>
      <c r="G26" s="13"/>
      <c r="H26" s="24"/>
      <c r="I26" s="69" t="s">
        <v>29</v>
      </c>
      <c r="J26" s="63"/>
      <c r="K26" s="64" t="s">
        <v>95</v>
      </c>
      <c r="L26" s="65" t="s">
        <v>84</v>
      </c>
      <c r="M26" s="26"/>
    </row>
    <row r="27" spans="1:13" ht="28.05" customHeight="1" thickTop="1" thickBot="1" x14ac:dyDescent="0.35">
      <c r="A27" s="24"/>
      <c r="B27" s="67" t="s">
        <v>33</v>
      </c>
      <c r="C27" s="63"/>
      <c r="D27" s="97" t="s">
        <v>96</v>
      </c>
      <c r="E27" s="97"/>
      <c r="F27" s="26"/>
      <c r="G27" s="13"/>
      <c r="H27" s="24"/>
      <c r="I27" s="67" t="s">
        <v>33</v>
      </c>
      <c r="J27" s="63"/>
      <c r="K27" s="97" t="s">
        <v>96</v>
      </c>
      <c r="L27" s="97"/>
      <c r="M27" s="26"/>
    </row>
    <row r="28" spans="1:13" ht="28.05" customHeight="1" thickTop="1" thickBot="1" x14ac:dyDescent="0.35">
      <c r="A28" s="24"/>
      <c r="B28" s="68" t="s">
        <v>44</v>
      </c>
      <c r="C28" s="63"/>
      <c r="D28" s="97" t="s">
        <v>96</v>
      </c>
      <c r="E28" s="97"/>
      <c r="F28" s="26"/>
      <c r="G28" s="13"/>
      <c r="H28" s="24"/>
      <c r="I28" s="68" t="s">
        <v>44</v>
      </c>
      <c r="J28" s="63"/>
      <c r="K28" s="97" t="s">
        <v>96</v>
      </c>
      <c r="L28" s="97"/>
      <c r="M28" s="26"/>
    </row>
    <row r="29" spans="1:13" ht="28.05" customHeight="1" thickTop="1" thickBot="1" x14ac:dyDescent="0.35">
      <c r="A29" s="24"/>
      <c r="B29" s="68" t="s">
        <v>45</v>
      </c>
      <c r="C29" s="63"/>
      <c r="D29" s="85" t="s">
        <v>96</v>
      </c>
      <c r="E29" s="85"/>
      <c r="F29" s="26"/>
      <c r="G29" s="13"/>
      <c r="H29" s="24"/>
      <c r="I29" s="68" t="s">
        <v>45</v>
      </c>
      <c r="J29" s="63"/>
      <c r="K29" s="85" t="s">
        <v>96</v>
      </c>
      <c r="L29" s="85"/>
      <c r="M29" s="26"/>
    </row>
    <row r="30" spans="1:13" ht="28.05" customHeight="1" thickTop="1" thickBot="1" x14ac:dyDescent="0.35">
      <c r="A30" s="24"/>
      <c r="B30" s="68" t="s">
        <v>46</v>
      </c>
      <c r="C30" s="63"/>
      <c r="D30" s="86" t="s">
        <v>96</v>
      </c>
      <c r="E30" s="86"/>
      <c r="F30" s="26"/>
      <c r="G30" s="13"/>
      <c r="H30" s="24"/>
      <c r="I30" s="68" t="s">
        <v>46</v>
      </c>
      <c r="J30" s="63"/>
      <c r="K30" s="86" t="s">
        <v>96</v>
      </c>
      <c r="L30" s="86"/>
      <c r="M30" s="26"/>
    </row>
    <row r="31" spans="1:13" ht="22.05" customHeight="1" thickTop="1" thickBot="1" x14ac:dyDescent="0.35">
      <c r="A31" s="24"/>
      <c r="B31" s="69" t="s">
        <v>82</v>
      </c>
      <c r="C31" s="66">
        <f>SUM(C27:C30)</f>
        <v>0</v>
      </c>
      <c r="D31" s="87" t="s">
        <v>47</v>
      </c>
      <c r="E31" s="87"/>
      <c r="F31" s="26"/>
      <c r="G31" s="13"/>
      <c r="H31" s="24"/>
      <c r="I31" s="69" t="s">
        <v>82</v>
      </c>
      <c r="J31" s="66">
        <f>SUM(J27:J30)</f>
        <v>0</v>
      </c>
      <c r="K31" s="87" t="s">
        <v>47</v>
      </c>
      <c r="L31" s="87"/>
      <c r="M31" s="26"/>
    </row>
    <row r="32" spans="1:13" ht="22.05" customHeight="1" thickTop="1" thickBot="1" x14ac:dyDescent="0.35">
      <c r="A32" s="24"/>
      <c r="B32" s="30"/>
      <c r="C32" s="30"/>
      <c r="D32" s="30"/>
      <c r="E32" s="30"/>
      <c r="F32" s="26"/>
      <c r="G32" s="13"/>
      <c r="H32" s="24"/>
      <c r="I32" s="30"/>
      <c r="J32" s="30"/>
      <c r="K32" s="30"/>
      <c r="L32" s="30"/>
      <c r="M32" s="26"/>
    </row>
    <row r="33" spans="1:13" ht="21.6" thickBot="1" x14ac:dyDescent="0.35">
      <c r="A33" s="24"/>
      <c r="B33" s="42" t="s">
        <v>34</v>
      </c>
      <c r="C33" s="43"/>
      <c r="D33" s="43"/>
      <c r="E33" s="44"/>
      <c r="F33" s="26"/>
      <c r="G33" s="13"/>
      <c r="H33" s="24"/>
      <c r="I33" s="42" t="s">
        <v>34</v>
      </c>
      <c r="J33" s="43"/>
      <c r="K33" s="43"/>
      <c r="L33" s="44"/>
      <c r="M33" s="26"/>
    </row>
    <row r="34" spans="1:13" ht="15" thickBot="1" x14ac:dyDescent="0.35">
      <c r="A34" s="24"/>
      <c r="B34" s="13"/>
      <c r="C34" s="13"/>
      <c r="D34" s="13"/>
      <c r="E34" s="13"/>
      <c r="F34" s="26"/>
      <c r="G34" s="13"/>
      <c r="H34" s="24"/>
      <c r="I34" s="13"/>
      <c r="J34" s="13"/>
      <c r="K34" s="13"/>
      <c r="L34" s="13"/>
      <c r="M34" s="26"/>
    </row>
    <row r="35" spans="1:13" ht="15.6" x14ac:dyDescent="0.3">
      <c r="A35" s="24"/>
      <c r="B35" s="45" t="s">
        <v>37</v>
      </c>
      <c r="C35" s="46" t="s">
        <v>97</v>
      </c>
      <c r="D35" s="76" t="s">
        <v>40</v>
      </c>
      <c r="E35" s="77"/>
      <c r="F35" s="26"/>
      <c r="G35" s="13"/>
      <c r="H35" s="24"/>
      <c r="I35" s="45" t="s">
        <v>37</v>
      </c>
      <c r="J35" s="46" t="s">
        <v>97</v>
      </c>
      <c r="K35" s="76" t="s">
        <v>40</v>
      </c>
      <c r="L35" s="77"/>
      <c r="M35" s="26"/>
    </row>
    <row r="36" spans="1:13" ht="16.2" thickBot="1" x14ac:dyDescent="0.35">
      <c r="A36" s="24"/>
      <c r="B36" s="47" t="s">
        <v>38</v>
      </c>
      <c r="C36" s="55" t="e">
        <f>INDEX(C22:C26,MATCH(C35,E22:E26,0),1)</f>
        <v>#N/A</v>
      </c>
      <c r="D36" s="80" t="s">
        <v>41</v>
      </c>
      <c r="E36" s="81"/>
      <c r="F36" s="26"/>
      <c r="G36" s="13"/>
      <c r="H36" s="24"/>
      <c r="I36" s="47" t="s">
        <v>38</v>
      </c>
      <c r="J36" s="55" t="e">
        <f>INDEX(J22:J26,MATCH(J35,L22:L26,0),1)</f>
        <v>#N/A</v>
      </c>
      <c r="K36" s="80" t="s">
        <v>41</v>
      </c>
      <c r="L36" s="81"/>
      <c r="M36" s="26"/>
    </row>
    <row r="37" spans="1:13" ht="16.2" thickBot="1" x14ac:dyDescent="0.35">
      <c r="A37" s="24"/>
      <c r="B37" s="31"/>
      <c r="C37" s="40"/>
      <c r="D37" s="31"/>
      <c r="E37" s="31"/>
      <c r="F37" s="26"/>
      <c r="G37" s="13"/>
      <c r="H37" s="24"/>
      <c r="I37" s="31"/>
      <c r="J37" s="40"/>
      <c r="K37" s="31"/>
      <c r="L37" s="31"/>
      <c r="M37" s="26"/>
    </row>
    <row r="38" spans="1:13" ht="15.6" x14ac:dyDescent="0.3">
      <c r="A38" s="24"/>
      <c r="B38" s="45" t="s">
        <v>39</v>
      </c>
      <c r="C38" s="48" t="e">
        <f>C31-C36</f>
        <v>#N/A</v>
      </c>
      <c r="D38" s="76" t="s">
        <v>42</v>
      </c>
      <c r="E38" s="77"/>
      <c r="F38" s="26"/>
      <c r="G38" s="13"/>
      <c r="H38" s="24"/>
      <c r="I38" s="45" t="s">
        <v>39</v>
      </c>
      <c r="J38" s="48" t="e">
        <f>J31-J36</f>
        <v>#N/A</v>
      </c>
      <c r="K38" s="76" t="s">
        <v>42</v>
      </c>
      <c r="L38" s="77"/>
      <c r="M38" s="26"/>
    </row>
    <row r="39" spans="1:13" ht="15.6" x14ac:dyDescent="0.3">
      <c r="A39" s="24"/>
      <c r="B39" s="49" t="s">
        <v>57</v>
      </c>
      <c r="C39" s="41" t="e">
        <f>INDEX('Hidden Sheet'!$B$14:$F$18,MATCH(C$10,'Hidden Sheet'!$A$14:$A$18,0),MATCH(C$19,'Hidden Sheet'!$B$13:$F$13,0))</f>
        <v>#N/A</v>
      </c>
      <c r="D39" s="78" t="s">
        <v>71</v>
      </c>
      <c r="E39" s="79"/>
      <c r="F39" s="26"/>
      <c r="G39" s="13"/>
      <c r="H39" s="24"/>
      <c r="I39" s="49" t="s">
        <v>57</v>
      </c>
      <c r="J39" s="41" t="e">
        <f>INDEX('Hidden Sheet'!$B$14:$F$18,MATCH(J$10,'Hidden Sheet'!$A$14:$A$18,0),MATCH(J$19,'Hidden Sheet'!$B$13:$F$13,0))</f>
        <v>#N/A</v>
      </c>
      <c r="K39" s="78" t="s">
        <v>71</v>
      </c>
      <c r="L39" s="79"/>
      <c r="M39" s="26"/>
    </row>
    <row r="40" spans="1:13" ht="16.2" thickBot="1" x14ac:dyDescent="0.35">
      <c r="A40" s="24"/>
      <c r="B40" s="47" t="s">
        <v>73</v>
      </c>
      <c r="C40" s="50" t="e">
        <f>C39/25*C38</f>
        <v>#N/A</v>
      </c>
      <c r="D40" s="80" t="s">
        <v>72</v>
      </c>
      <c r="E40" s="81"/>
      <c r="F40" s="26"/>
      <c r="G40" s="13"/>
      <c r="H40" s="24"/>
      <c r="I40" s="47" t="s">
        <v>73</v>
      </c>
      <c r="J40" s="50" t="e">
        <f>J39/25*J38</f>
        <v>#N/A</v>
      </c>
      <c r="K40" s="80" t="s">
        <v>72</v>
      </c>
      <c r="L40" s="81"/>
      <c r="M40" s="26"/>
    </row>
    <row r="41" spans="1:13" ht="16.2" thickBot="1" x14ac:dyDescent="0.35">
      <c r="A41" s="24"/>
      <c r="B41" s="31"/>
      <c r="C41" s="14"/>
      <c r="D41" s="13"/>
      <c r="E41" s="13"/>
      <c r="F41" s="26"/>
      <c r="G41" s="13"/>
      <c r="H41" s="24"/>
      <c r="I41" s="31"/>
      <c r="J41" s="14"/>
      <c r="K41" s="13"/>
      <c r="L41" s="13"/>
      <c r="M41" s="26"/>
    </row>
    <row r="42" spans="1:13" ht="16.2" thickBot="1" x14ac:dyDescent="0.35">
      <c r="A42" s="24"/>
      <c r="B42" s="51" t="s">
        <v>43</v>
      </c>
      <c r="C42" s="52" t="e">
        <f>C40/C36</f>
        <v>#N/A</v>
      </c>
      <c r="D42" s="82" t="s">
        <v>51</v>
      </c>
      <c r="E42" s="83"/>
      <c r="F42" s="26"/>
      <c r="G42" s="13"/>
      <c r="H42" s="24"/>
      <c r="I42" s="51" t="s">
        <v>43</v>
      </c>
      <c r="J42" s="52" t="e">
        <f>J40/J36</f>
        <v>#N/A</v>
      </c>
      <c r="K42" s="82" t="s">
        <v>51</v>
      </c>
      <c r="L42" s="83"/>
      <c r="M42" s="26"/>
    </row>
    <row r="43" spans="1:13" ht="15.6" x14ac:dyDescent="0.3">
      <c r="A43" s="24"/>
      <c r="B43" s="31"/>
      <c r="C43" s="13"/>
      <c r="D43" s="13"/>
      <c r="E43" s="13"/>
      <c r="F43" s="26"/>
      <c r="G43" s="13"/>
      <c r="H43" s="24"/>
      <c r="I43" s="31"/>
      <c r="J43" s="13"/>
      <c r="K43" s="13"/>
      <c r="L43" s="13"/>
      <c r="M43" s="26"/>
    </row>
    <row r="44" spans="1:13" ht="15" customHeight="1" x14ac:dyDescent="0.3">
      <c r="A44" s="24"/>
      <c r="B44" s="31" t="s">
        <v>55</v>
      </c>
      <c r="C44" s="84" t="s">
        <v>56</v>
      </c>
      <c r="D44" s="84"/>
      <c r="E44" s="84"/>
      <c r="F44" s="26"/>
      <c r="G44" s="13"/>
      <c r="H44" s="24"/>
      <c r="I44" s="31" t="s">
        <v>55</v>
      </c>
      <c r="J44" s="84" t="s">
        <v>56</v>
      </c>
      <c r="K44" s="84"/>
      <c r="L44" s="84"/>
      <c r="M44" s="26"/>
    </row>
    <row r="45" spans="1:13" ht="15" customHeight="1" x14ac:dyDescent="0.3">
      <c r="A45" s="24"/>
      <c r="B45" s="31"/>
      <c r="C45" s="13"/>
      <c r="D45" s="13"/>
      <c r="E45" s="13"/>
      <c r="F45" s="26"/>
      <c r="G45" s="13"/>
      <c r="H45" s="24"/>
      <c r="I45" s="31"/>
      <c r="J45" s="13"/>
      <c r="K45" s="13"/>
      <c r="L45" s="13"/>
      <c r="M45" s="26"/>
    </row>
    <row r="46" spans="1:13" ht="15" customHeight="1" x14ac:dyDescent="0.3">
      <c r="A46" s="24"/>
      <c r="B46" s="13"/>
      <c r="C46" s="13"/>
      <c r="D46" s="13"/>
      <c r="E46" s="13"/>
      <c r="F46" s="26"/>
      <c r="G46" s="13"/>
      <c r="H46" s="24"/>
      <c r="I46" s="13"/>
      <c r="J46" s="13"/>
      <c r="K46" s="13"/>
      <c r="L46" s="13"/>
      <c r="M46" s="26"/>
    </row>
    <row r="47" spans="1:13" ht="15" customHeight="1" x14ac:dyDescent="0.3">
      <c r="A47" s="24"/>
      <c r="B47" s="13"/>
      <c r="C47" s="13"/>
      <c r="D47" s="13"/>
      <c r="E47" s="13"/>
      <c r="F47" s="26"/>
      <c r="G47" s="13"/>
      <c r="H47" s="24"/>
      <c r="I47" s="13"/>
      <c r="J47" s="13"/>
      <c r="K47" s="13"/>
      <c r="L47" s="13"/>
      <c r="M47" s="26"/>
    </row>
    <row r="48" spans="1:13" ht="15" thickBot="1" x14ac:dyDescent="0.35">
      <c r="A48" s="32"/>
      <c r="B48" s="33"/>
      <c r="C48" s="34"/>
      <c r="D48" s="33"/>
      <c r="E48" s="33"/>
      <c r="F48" s="35"/>
      <c r="H48" s="32"/>
      <c r="I48" s="33"/>
      <c r="J48" s="34"/>
      <c r="K48" s="33"/>
      <c r="L48" s="33"/>
      <c r="M48" s="35"/>
    </row>
  </sheetData>
  <mergeCells count="50">
    <mergeCell ref="B3:D5"/>
    <mergeCell ref="I3:K5"/>
    <mergeCell ref="B7:C7"/>
    <mergeCell ref="D7:E7"/>
    <mergeCell ref="I7:J7"/>
    <mergeCell ref="K7:L7"/>
    <mergeCell ref="B8:C8"/>
    <mergeCell ref="D8:E8"/>
    <mergeCell ref="I8:J8"/>
    <mergeCell ref="K8:L8"/>
    <mergeCell ref="B9:C9"/>
    <mergeCell ref="D9:E9"/>
    <mergeCell ref="I9:J9"/>
    <mergeCell ref="K9:L9"/>
    <mergeCell ref="D10:E10"/>
    <mergeCell ref="K10:L10"/>
    <mergeCell ref="C12:E13"/>
    <mergeCell ref="J12:L13"/>
    <mergeCell ref="C14:E15"/>
    <mergeCell ref="J14:L15"/>
    <mergeCell ref="C17:E18"/>
    <mergeCell ref="J17:L18"/>
    <mergeCell ref="D19:E19"/>
    <mergeCell ref="K19:L19"/>
    <mergeCell ref="D21:E21"/>
    <mergeCell ref="K21:L21"/>
    <mergeCell ref="D27:E27"/>
    <mergeCell ref="K27:L27"/>
    <mergeCell ref="D28:E28"/>
    <mergeCell ref="K28:L28"/>
    <mergeCell ref="D29:E29"/>
    <mergeCell ref="K29:L29"/>
    <mergeCell ref="D30:E30"/>
    <mergeCell ref="K30:L30"/>
    <mergeCell ref="D31:E31"/>
    <mergeCell ref="K31:L31"/>
    <mergeCell ref="D35:E35"/>
    <mergeCell ref="K35:L35"/>
    <mergeCell ref="D36:E36"/>
    <mergeCell ref="K36:L36"/>
    <mergeCell ref="D38:E38"/>
    <mergeCell ref="K38:L38"/>
    <mergeCell ref="D39:E39"/>
    <mergeCell ref="K39:L39"/>
    <mergeCell ref="D40:E40"/>
    <mergeCell ref="K40:L40"/>
    <mergeCell ref="D42:E42"/>
    <mergeCell ref="K42:L42"/>
    <mergeCell ref="C44:E44"/>
    <mergeCell ref="J44:L44"/>
  </mergeCells>
  <pageMargins left="0.59055118110236227" right="0.39370078740157483" top="0.39370078740157483" bottom="0.19685039370078741" header="0" footer="0"/>
  <pageSetup paperSize="119" scale="7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'Hidden Sheet'!$A$1:$A$10</xm:f>
          </x14:formula1>
          <xm:sqref>M7:M9 F7:G9</xm:sqref>
        </x14:dataValidation>
        <x14:dataValidation type="list" allowBlank="1" showInputMessage="1" showErrorMessage="1">
          <x14:formula1>
            <xm:f>'Hidden Sheet'!$H$1:$H$5</xm:f>
          </x14:formula1>
          <xm:sqref>D10 K10</xm:sqref>
        </x14:dataValidation>
        <x14:dataValidation type="list" allowBlank="1" showInputMessage="1" showErrorMessage="1">
          <x14:formula1>
            <xm:f>'Hidden Sheet'!$K$1:$K$5</xm:f>
          </x14:formula1>
          <xm:sqref>D19:D20 K19:K20</xm:sqref>
        </x14:dataValidation>
        <x14:dataValidation type="list" allowBlank="1" showInputMessage="1" showErrorMessage="1">
          <x14:formula1>
            <xm:f>'Hidden Sheet'!$A$1:$A$11</xm:f>
          </x14:formula1>
          <xm:sqref>D7:E7 K7:L7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zoomScale="80" zoomScaleNormal="80" workbookViewId="0">
      <selection activeCell="B6" sqref="B6"/>
    </sheetView>
  </sheetViews>
  <sheetFormatPr defaultRowHeight="14.4" x14ac:dyDescent="0.3"/>
  <cols>
    <col min="1" max="1" width="3.33203125" customWidth="1"/>
    <col min="2" max="2" width="24.109375" customWidth="1"/>
    <col min="3" max="3" width="20.77734375" customWidth="1"/>
    <col min="4" max="4" width="70.77734375" customWidth="1"/>
    <col min="5" max="8" width="3.77734375" customWidth="1"/>
    <col min="9" max="9" width="24.109375" customWidth="1"/>
    <col min="10" max="10" width="20.77734375" customWidth="1"/>
    <col min="11" max="11" width="70.77734375" customWidth="1"/>
    <col min="12" max="12" width="3.77734375" customWidth="1"/>
    <col min="13" max="13" width="3.33203125" customWidth="1"/>
  </cols>
  <sheetData>
    <row r="1" spans="1:13" x14ac:dyDescent="0.3">
      <c r="A1" s="21"/>
      <c r="B1" s="22"/>
      <c r="C1" s="22"/>
      <c r="D1" s="22"/>
      <c r="E1" s="22"/>
      <c r="F1" s="23"/>
      <c r="H1" s="21"/>
      <c r="I1" s="22"/>
      <c r="J1" s="22"/>
      <c r="K1" s="22"/>
      <c r="L1" s="22"/>
      <c r="M1" s="23"/>
    </row>
    <row r="2" spans="1:13" x14ac:dyDescent="0.3">
      <c r="A2" s="24"/>
      <c r="F2" s="54"/>
      <c r="H2" s="24"/>
      <c r="M2" s="54"/>
    </row>
    <row r="3" spans="1:13" ht="14.4" customHeight="1" x14ac:dyDescent="0.3">
      <c r="A3" s="24"/>
      <c r="B3" s="106" t="s">
        <v>74</v>
      </c>
      <c r="C3" s="106"/>
      <c r="D3" s="106"/>
      <c r="F3" s="54"/>
      <c r="H3" s="24"/>
      <c r="I3" s="106" t="s">
        <v>74</v>
      </c>
      <c r="J3" s="106"/>
      <c r="K3" s="106"/>
      <c r="M3" s="54"/>
    </row>
    <row r="4" spans="1:13" ht="14.4" customHeight="1" x14ac:dyDescent="0.3">
      <c r="A4" s="24"/>
      <c r="B4" s="106"/>
      <c r="C4" s="106"/>
      <c r="D4" s="106"/>
      <c r="F4" s="54"/>
      <c r="H4" s="24"/>
      <c r="I4" s="106"/>
      <c r="J4" s="106"/>
      <c r="K4" s="106"/>
      <c r="M4" s="54"/>
    </row>
    <row r="5" spans="1:13" ht="14.4" customHeight="1" x14ac:dyDescent="0.3">
      <c r="A5" s="24"/>
      <c r="B5" s="106"/>
      <c r="C5" s="106"/>
      <c r="D5" s="106"/>
      <c r="F5" s="54"/>
      <c r="H5" s="24"/>
      <c r="I5" s="106"/>
      <c r="J5" s="106"/>
      <c r="K5" s="106"/>
      <c r="M5" s="54"/>
    </row>
    <row r="6" spans="1:13" ht="15" thickBot="1" x14ac:dyDescent="0.35">
      <c r="A6" s="24"/>
      <c r="B6" s="56" t="s">
        <v>85</v>
      </c>
      <c r="F6" s="54"/>
      <c r="H6" s="24"/>
      <c r="I6" s="56" t="s">
        <v>85</v>
      </c>
      <c r="M6" s="54"/>
    </row>
    <row r="7" spans="1:13" ht="24.6" thickTop="1" thickBot="1" x14ac:dyDescent="0.35">
      <c r="A7" s="24"/>
      <c r="B7" s="105" t="s">
        <v>53</v>
      </c>
      <c r="C7" s="105"/>
      <c r="D7" s="107"/>
      <c r="E7" s="107"/>
      <c r="F7" s="25"/>
      <c r="G7" s="15"/>
      <c r="H7" s="24"/>
      <c r="I7" s="105" t="s">
        <v>53</v>
      </c>
      <c r="J7" s="105"/>
      <c r="K7" s="107"/>
      <c r="L7" s="107"/>
      <c r="M7" s="25"/>
    </row>
    <row r="8" spans="1:13" ht="43.2" customHeight="1" thickTop="1" thickBot="1" x14ac:dyDescent="0.35">
      <c r="A8" s="24"/>
      <c r="B8" s="98" t="s">
        <v>10</v>
      </c>
      <c r="C8" s="98"/>
      <c r="D8" s="99" t="s">
        <v>86</v>
      </c>
      <c r="E8" s="99"/>
      <c r="F8" s="25"/>
      <c r="G8" s="15"/>
      <c r="H8" s="24"/>
      <c r="I8" s="98" t="s">
        <v>10</v>
      </c>
      <c r="J8" s="98"/>
      <c r="K8" s="99" t="s">
        <v>86</v>
      </c>
      <c r="L8" s="99"/>
      <c r="M8" s="25"/>
    </row>
    <row r="9" spans="1:13" ht="24.6" thickTop="1" thickBot="1" x14ac:dyDescent="0.35">
      <c r="A9" s="24"/>
      <c r="B9" s="98" t="s">
        <v>54</v>
      </c>
      <c r="C9" s="98"/>
      <c r="D9" s="99" t="s">
        <v>87</v>
      </c>
      <c r="E9" s="99"/>
      <c r="F9" s="25"/>
      <c r="G9" s="15"/>
      <c r="H9" s="24"/>
      <c r="I9" s="98" t="s">
        <v>54</v>
      </c>
      <c r="J9" s="98"/>
      <c r="K9" s="99" t="s">
        <v>87</v>
      </c>
      <c r="L9" s="99"/>
      <c r="M9" s="25"/>
    </row>
    <row r="10" spans="1:13" ht="15.6" thickTop="1" thickBot="1" x14ac:dyDescent="0.35">
      <c r="A10" s="24"/>
      <c r="B10" s="36" t="s">
        <v>59</v>
      </c>
      <c r="C10" s="37" t="e">
        <f>VLOOKUP(D10,'Hidden Sheet'!$H$1:$I$5,2,)</f>
        <v>#N/A</v>
      </c>
      <c r="D10" s="100"/>
      <c r="E10" s="100"/>
      <c r="F10" s="26"/>
      <c r="G10" s="13"/>
      <c r="H10" s="24"/>
      <c r="I10" s="36" t="s">
        <v>59</v>
      </c>
      <c r="J10" s="37" t="e">
        <f>VLOOKUP(K10,'Hidden Sheet'!$H$1:$I$5,2,)</f>
        <v>#N/A</v>
      </c>
      <c r="K10" s="100"/>
      <c r="L10" s="100"/>
      <c r="M10" s="26"/>
    </row>
    <row r="11" spans="1:13" ht="15.6" thickTop="1" thickBot="1" x14ac:dyDescent="0.35">
      <c r="A11" s="24"/>
      <c r="B11" s="13"/>
      <c r="C11" s="13"/>
      <c r="D11" s="13"/>
      <c r="E11" s="13"/>
      <c r="F11" s="26"/>
      <c r="G11" s="13"/>
      <c r="H11" s="24"/>
      <c r="I11" s="13"/>
      <c r="J11" s="13"/>
      <c r="K11" s="13"/>
      <c r="L11" s="13"/>
      <c r="M11" s="26"/>
    </row>
    <row r="12" spans="1:13" ht="22.05" customHeight="1" thickTop="1" thickBot="1" x14ac:dyDescent="0.35">
      <c r="A12" s="24"/>
      <c r="B12" s="38" t="s">
        <v>21</v>
      </c>
      <c r="C12" s="101" t="s">
        <v>88</v>
      </c>
      <c r="D12" s="101"/>
      <c r="E12" s="102"/>
      <c r="F12" s="27"/>
      <c r="G12" s="16"/>
      <c r="H12" s="24"/>
      <c r="I12" s="38" t="s">
        <v>21</v>
      </c>
      <c r="J12" s="101" t="s">
        <v>88</v>
      </c>
      <c r="K12" s="101"/>
      <c r="L12" s="102"/>
      <c r="M12" s="27"/>
    </row>
    <row r="13" spans="1:13" ht="22.05" customHeight="1" thickTop="1" thickBot="1" x14ac:dyDescent="0.35">
      <c r="A13" s="24"/>
      <c r="B13" s="39" t="s">
        <v>22</v>
      </c>
      <c r="C13" s="101"/>
      <c r="D13" s="101"/>
      <c r="E13" s="102"/>
      <c r="F13" s="27"/>
      <c r="G13" s="16"/>
      <c r="H13" s="24"/>
      <c r="I13" s="39" t="s">
        <v>22</v>
      </c>
      <c r="J13" s="101"/>
      <c r="K13" s="101"/>
      <c r="L13" s="102"/>
      <c r="M13" s="27"/>
    </row>
    <row r="14" spans="1:13" ht="18" customHeight="1" thickTop="1" thickBot="1" x14ac:dyDescent="0.35">
      <c r="A14" s="24"/>
      <c r="B14" s="38" t="s">
        <v>23</v>
      </c>
      <c r="C14" s="103" t="s">
        <v>89</v>
      </c>
      <c r="D14" s="103"/>
      <c r="E14" s="104"/>
      <c r="F14" s="28"/>
      <c r="G14" s="14"/>
      <c r="H14" s="24"/>
      <c r="I14" s="38" t="s">
        <v>23</v>
      </c>
      <c r="J14" s="103" t="s">
        <v>89</v>
      </c>
      <c r="K14" s="103"/>
      <c r="L14" s="104"/>
      <c r="M14" s="28"/>
    </row>
    <row r="15" spans="1:13" ht="18" customHeight="1" thickTop="1" thickBot="1" x14ac:dyDescent="0.35">
      <c r="A15" s="24"/>
      <c r="B15" s="39" t="s">
        <v>24</v>
      </c>
      <c r="C15" s="103"/>
      <c r="D15" s="103"/>
      <c r="E15" s="104"/>
      <c r="F15" s="28"/>
      <c r="G15" s="14"/>
      <c r="H15" s="24"/>
      <c r="I15" s="39" t="s">
        <v>24</v>
      </c>
      <c r="J15" s="103"/>
      <c r="K15" s="103"/>
      <c r="L15" s="104"/>
      <c r="M15" s="28"/>
    </row>
    <row r="16" spans="1:13" ht="18" customHeight="1" thickTop="1" thickBot="1" x14ac:dyDescent="0.35">
      <c r="A16" s="24"/>
      <c r="B16" s="29"/>
      <c r="C16" s="29"/>
      <c r="D16" s="29"/>
      <c r="E16" s="29"/>
      <c r="F16" s="26"/>
      <c r="G16" s="13"/>
      <c r="H16" s="24"/>
      <c r="I16" s="29"/>
      <c r="J16" s="29"/>
      <c r="K16" s="29"/>
      <c r="L16" s="29"/>
      <c r="M16" s="26"/>
    </row>
    <row r="17" spans="1:13" ht="18" customHeight="1" thickTop="1" thickBot="1" x14ac:dyDescent="0.35">
      <c r="A17" s="24"/>
      <c r="B17" s="60" t="s">
        <v>25</v>
      </c>
      <c r="C17" s="88" t="s">
        <v>90</v>
      </c>
      <c r="D17" s="89"/>
      <c r="E17" s="90"/>
      <c r="F17" s="28"/>
      <c r="G17" s="14"/>
      <c r="H17" s="24"/>
      <c r="I17" s="60" t="s">
        <v>25</v>
      </c>
      <c r="J17" s="88" t="s">
        <v>90</v>
      </c>
      <c r="K17" s="89"/>
      <c r="L17" s="90"/>
      <c r="M17" s="28"/>
    </row>
    <row r="18" spans="1:13" ht="18" customHeight="1" thickTop="1" thickBot="1" x14ac:dyDescent="0.35">
      <c r="A18" s="24"/>
      <c r="B18" s="61" t="s">
        <v>26</v>
      </c>
      <c r="C18" s="91"/>
      <c r="D18" s="92"/>
      <c r="E18" s="93"/>
      <c r="F18" s="28"/>
      <c r="G18" s="14"/>
      <c r="H18" s="24"/>
      <c r="I18" s="61" t="s">
        <v>26</v>
      </c>
      <c r="J18" s="91"/>
      <c r="K18" s="92"/>
      <c r="L18" s="93"/>
      <c r="M18" s="28"/>
    </row>
    <row r="19" spans="1:13" ht="18" customHeight="1" thickTop="1" thickBot="1" x14ac:dyDescent="0.35">
      <c r="A19" s="24"/>
      <c r="B19" s="53" t="s">
        <v>65</v>
      </c>
      <c r="C19" s="59" t="e">
        <f>VLOOKUP(D19,'Hidden Sheet'!$K$1:$L$5,2,)</f>
        <v>#N/A</v>
      </c>
      <c r="D19" s="94"/>
      <c r="E19" s="95"/>
      <c r="F19" s="26"/>
      <c r="G19" s="13"/>
      <c r="H19" s="24"/>
      <c r="I19" s="53" t="s">
        <v>65</v>
      </c>
      <c r="J19" s="59" t="e">
        <f>VLOOKUP(K19,'Hidden Sheet'!$K$1:$L$5,2,)</f>
        <v>#N/A</v>
      </c>
      <c r="K19" s="94"/>
      <c r="L19" s="95"/>
      <c r="M19" s="26"/>
    </row>
    <row r="20" spans="1:13" ht="18" customHeight="1" thickTop="1" thickBot="1" x14ac:dyDescent="0.35">
      <c r="A20" s="24"/>
      <c r="B20" s="13"/>
      <c r="C20" s="14"/>
      <c r="D20" s="20"/>
      <c r="E20" s="20"/>
      <c r="F20" s="26"/>
      <c r="G20" s="13"/>
      <c r="H20" s="24"/>
      <c r="I20" s="13"/>
      <c r="J20" s="14"/>
      <c r="K20" s="20"/>
      <c r="L20" s="20"/>
      <c r="M20" s="26"/>
    </row>
    <row r="21" spans="1:13" ht="18" customHeight="1" thickTop="1" thickBot="1" x14ac:dyDescent="0.35">
      <c r="A21" s="24"/>
      <c r="B21" s="29"/>
      <c r="C21" s="62" t="s">
        <v>30</v>
      </c>
      <c r="D21" s="96" t="s">
        <v>31</v>
      </c>
      <c r="E21" s="96"/>
      <c r="F21" s="28"/>
      <c r="G21" s="14"/>
      <c r="H21" s="24"/>
      <c r="I21" s="29"/>
      <c r="J21" s="62" t="s">
        <v>30</v>
      </c>
      <c r="K21" s="96" t="s">
        <v>31</v>
      </c>
      <c r="L21" s="96"/>
      <c r="M21" s="28"/>
    </row>
    <row r="22" spans="1:13" ht="28.05" customHeight="1" thickTop="1" thickBot="1" x14ac:dyDescent="0.35">
      <c r="A22" s="24"/>
      <c r="B22" s="67" t="s">
        <v>36</v>
      </c>
      <c r="C22" s="63"/>
      <c r="D22" s="64" t="s">
        <v>91</v>
      </c>
      <c r="E22" s="65" t="s">
        <v>48</v>
      </c>
      <c r="F22" s="26"/>
      <c r="G22" s="13"/>
      <c r="H22" s="24"/>
      <c r="I22" s="67" t="s">
        <v>36</v>
      </c>
      <c r="J22" s="63"/>
      <c r="K22" s="64" t="s">
        <v>91</v>
      </c>
      <c r="L22" s="65" t="s">
        <v>48</v>
      </c>
      <c r="M22" s="26"/>
    </row>
    <row r="23" spans="1:13" ht="28.05" customHeight="1" thickTop="1" thickBot="1" x14ac:dyDescent="0.35">
      <c r="A23" s="24"/>
      <c r="B23" s="68" t="s">
        <v>27</v>
      </c>
      <c r="C23" s="63"/>
      <c r="D23" s="64" t="s">
        <v>92</v>
      </c>
      <c r="E23" s="65" t="s">
        <v>49</v>
      </c>
      <c r="F23" s="26"/>
      <c r="G23" s="13"/>
      <c r="H23" s="24"/>
      <c r="I23" s="68" t="s">
        <v>27</v>
      </c>
      <c r="J23" s="63"/>
      <c r="K23" s="64" t="s">
        <v>92</v>
      </c>
      <c r="L23" s="65" t="s">
        <v>49</v>
      </c>
      <c r="M23" s="26"/>
    </row>
    <row r="24" spans="1:13" ht="28.05" customHeight="1" thickTop="1" thickBot="1" x14ac:dyDescent="0.35">
      <c r="A24" s="24"/>
      <c r="B24" s="68" t="s">
        <v>28</v>
      </c>
      <c r="C24" s="63"/>
      <c r="D24" s="64" t="s">
        <v>93</v>
      </c>
      <c r="E24" s="65" t="s">
        <v>50</v>
      </c>
      <c r="F24" s="26"/>
      <c r="G24" s="13"/>
      <c r="H24" s="24"/>
      <c r="I24" s="68" t="s">
        <v>28</v>
      </c>
      <c r="J24" s="63"/>
      <c r="K24" s="64" t="s">
        <v>93</v>
      </c>
      <c r="L24" s="65" t="s">
        <v>50</v>
      </c>
      <c r="M24" s="26"/>
    </row>
    <row r="25" spans="1:13" ht="28.05" customHeight="1" thickTop="1" thickBot="1" x14ac:dyDescent="0.35">
      <c r="A25" s="24"/>
      <c r="B25" s="68" t="s">
        <v>32</v>
      </c>
      <c r="C25" s="63"/>
      <c r="D25" s="64" t="s">
        <v>94</v>
      </c>
      <c r="E25" s="65" t="s">
        <v>35</v>
      </c>
      <c r="F25" s="26"/>
      <c r="G25" s="13"/>
      <c r="H25" s="24"/>
      <c r="I25" s="68" t="s">
        <v>32</v>
      </c>
      <c r="J25" s="63"/>
      <c r="K25" s="64" t="s">
        <v>94</v>
      </c>
      <c r="L25" s="65" t="s">
        <v>35</v>
      </c>
      <c r="M25" s="26"/>
    </row>
    <row r="26" spans="1:13" ht="28.05" customHeight="1" thickTop="1" thickBot="1" x14ac:dyDescent="0.35">
      <c r="A26" s="24"/>
      <c r="B26" s="69" t="s">
        <v>29</v>
      </c>
      <c r="C26" s="63"/>
      <c r="D26" s="64" t="s">
        <v>95</v>
      </c>
      <c r="E26" s="65" t="s">
        <v>84</v>
      </c>
      <c r="F26" s="26"/>
      <c r="G26" s="13"/>
      <c r="H26" s="24"/>
      <c r="I26" s="69" t="s">
        <v>29</v>
      </c>
      <c r="J26" s="63"/>
      <c r="K26" s="64" t="s">
        <v>95</v>
      </c>
      <c r="L26" s="65" t="s">
        <v>84</v>
      </c>
      <c r="M26" s="26"/>
    </row>
    <row r="27" spans="1:13" ht="28.05" customHeight="1" thickTop="1" thickBot="1" x14ac:dyDescent="0.35">
      <c r="A27" s="24"/>
      <c r="B27" s="67" t="s">
        <v>33</v>
      </c>
      <c r="C27" s="63"/>
      <c r="D27" s="97" t="s">
        <v>96</v>
      </c>
      <c r="E27" s="97"/>
      <c r="F27" s="26"/>
      <c r="G27" s="13"/>
      <c r="H27" s="24"/>
      <c r="I27" s="67" t="s">
        <v>33</v>
      </c>
      <c r="J27" s="63"/>
      <c r="K27" s="97" t="s">
        <v>96</v>
      </c>
      <c r="L27" s="97"/>
      <c r="M27" s="26"/>
    </row>
    <row r="28" spans="1:13" ht="28.05" customHeight="1" thickTop="1" thickBot="1" x14ac:dyDescent="0.35">
      <c r="A28" s="24"/>
      <c r="B28" s="68" t="s">
        <v>44</v>
      </c>
      <c r="C28" s="63"/>
      <c r="D28" s="97" t="s">
        <v>96</v>
      </c>
      <c r="E28" s="97"/>
      <c r="F28" s="26"/>
      <c r="G28" s="13"/>
      <c r="H28" s="24"/>
      <c r="I28" s="68" t="s">
        <v>44</v>
      </c>
      <c r="J28" s="63"/>
      <c r="K28" s="97" t="s">
        <v>96</v>
      </c>
      <c r="L28" s="97"/>
      <c r="M28" s="26"/>
    </row>
    <row r="29" spans="1:13" ht="28.05" customHeight="1" thickTop="1" thickBot="1" x14ac:dyDescent="0.35">
      <c r="A29" s="24"/>
      <c r="B29" s="68" t="s">
        <v>45</v>
      </c>
      <c r="C29" s="63"/>
      <c r="D29" s="85" t="s">
        <v>96</v>
      </c>
      <c r="E29" s="85"/>
      <c r="F29" s="26"/>
      <c r="G29" s="13"/>
      <c r="H29" s="24"/>
      <c r="I29" s="68" t="s">
        <v>45</v>
      </c>
      <c r="J29" s="63"/>
      <c r="K29" s="85" t="s">
        <v>96</v>
      </c>
      <c r="L29" s="85"/>
      <c r="M29" s="26"/>
    </row>
    <row r="30" spans="1:13" ht="28.05" customHeight="1" thickTop="1" thickBot="1" x14ac:dyDescent="0.35">
      <c r="A30" s="24"/>
      <c r="B30" s="68" t="s">
        <v>46</v>
      </c>
      <c r="C30" s="63"/>
      <c r="D30" s="86" t="s">
        <v>96</v>
      </c>
      <c r="E30" s="86"/>
      <c r="F30" s="26"/>
      <c r="G30" s="13"/>
      <c r="H30" s="24"/>
      <c r="I30" s="68" t="s">
        <v>46</v>
      </c>
      <c r="J30" s="63"/>
      <c r="K30" s="86" t="s">
        <v>96</v>
      </c>
      <c r="L30" s="86"/>
      <c r="M30" s="26"/>
    </row>
    <row r="31" spans="1:13" ht="22.05" customHeight="1" thickTop="1" thickBot="1" x14ac:dyDescent="0.35">
      <c r="A31" s="24"/>
      <c r="B31" s="69" t="s">
        <v>82</v>
      </c>
      <c r="C31" s="66">
        <f>SUM(C27:C30)</f>
        <v>0</v>
      </c>
      <c r="D31" s="87" t="s">
        <v>47</v>
      </c>
      <c r="E31" s="87"/>
      <c r="F31" s="26"/>
      <c r="G31" s="13"/>
      <c r="H31" s="24"/>
      <c r="I31" s="69" t="s">
        <v>82</v>
      </c>
      <c r="J31" s="66">
        <f>SUM(J27:J30)</f>
        <v>0</v>
      </c>
      <c r="K31" s="87" t="s">
        <v>47</v>
      </c>
      <c r="L31" s="87"/>
      <c r="M31" s="26"/>
    </row>
    <row r="32" spans="1:13" ht="22.05" customHeight="1" thickTop="1" thickBot="1" x14ac:dyDescent="0.35">
      <c r="A32" s="24"/>
      <c r="B32" s="30"/>
      <c r="C32" s="30"/>
      <c r="D32" s="30"/>
      <c r="E32" s="30"/>
      <c r="F32" s="26"/>
      <c r="G32" s="13"/>
      <c r="H32" s="24"/>
      <c r="I32" s="30"/>
      <c r="J32" s="30"/>
      <c r="K32" s="30"/>
      <c r="L32" s="30"/>
      <c r="M32" s="26"/>
    </row>
    <row r="33" spans="1:13" ht="21.6" thickBot="1" x14ac:dyDescent="0.35">
      <c r="A33" s="24"/>
      <c r="B33" s="42" t="s">
        <v>34</v>
      </c>
      <c r="C33" s="43"/>
      <c r="D33" s="43"/>
      <c r="E33" s="44"/>
      <c r="F33" s="26"/>
      <c r="G33" s="13"/>
      <c r="H33" s="24"/>
      <c r="I33" s="42" t="s">
        <v>34</v>
      </c>
      <c r="J33" s="43"/>
      <c r="K33" s="43"/>
      <c r="L33" s="44"/>
      <c r="M33" s="26"/>
    </row>
    <row r="34" spans="1:13" ht="15" thickBot="1" x14ac:dyDescent="0.35">
      <c r="A34" s="24"/>
      <c r="B34" s="13"/>
      <c r="C34" s="13"/>
      <c r="D34" s="13"/>
      <c r="E34" s="13"/>
      <c r="F34" s="26"/>
      <c r="G34" s="13"/>
      <c r="H34" s="24"/>
      <c r="I34" s="13"/>
      <c r="J34" s="13"/>
      <c r="K34" s="13"/>
      <c r="L34" s="13"/>
      <c r="M34" s="26"/>
    </row>
    <row r="35" spans="1:13" ht="15.6" x14ac:dyDescent="0.3">
      <c r="A35" s="24"/>
      <c r="B35" s="45" t="s">
        <v>37</v>
      </c>
      <c r="C35" s="46" t="s">
        <v>97</v>
      </c>
      <c r="D35" s="76" t="s">
        <v>40</v>
      </c>
      <c r="E35" s="77"/>
      <c r="F35" s="26"/>
      <c r="G35" s="13"/>
      <c r="H35" s="24"/>
      <c r="I35" s="45" t="s">
        <v>37</v>
      </c>
      <c r="J35" s="46" t="s">
        <v>97</v>
      </c>
      <c r="K35" s="76" t="s">
        <v>40</v>
      </c>
      <c r="L35" s="77"/>
      <c r="M35" s="26"/>
    </row>
    <row r="36" spans="1:13" ht="16.2" thickBot="1" x14ac:dyDescent="0.35">
      <c r="A36" s="24"/>
      <c r="B36" s="47" t="s">
        <v>38</v>
      </c>
      <c r="C36" s="55" t="e">
        <f>INDEX(C22:C26,MATCH(C35,E22:E26,0),1)</f>
        <v>#N/A</v>
      </c>
      <c r="D36" s="80" t="s">
        <v>41</v>
      </c>
      <c r="E36" s="81"/>
      <c r="F36" s="26"/>
      <c r="G36" s="13"/>
      <c r="H36" s="24"/>
      <c r="I36" s="47" t="s">
        <v>38</v>
      </c>
      <c r="J36" s="55" t="e">
        <f>INDEX(J22:J26,MATCH(J35,L22:L26,0),1)</f>
        <v>#N/A</v>
      </c>
      <c r="K36" s="80" t="s">
        <v>41</v>
      </c>
      <c r="L36" s="81"/>
      <c r="M36" s="26"/>
    </row>
    <row r="37" spans="1:13" ht="16.2" thickBot="1" x14ac:dyDescent="0.35">
      <c r="A37" s="24"/>
      <c r="B37" s="31"/>
      <c r="C37" s="40"/>
      <c r="D37" s="31"/>
      <c r="E37" s="31"/>
      <c r="F37" s="26"/>
      <c r="G37" s="13"/>
      <c r="H37" s="24"/>
      <c r="I37" s="31"/>
      <c r="J37" s="40"/>
      <c r="K37" s="31"/>
      <c r="L37" s="31"/>
      <c r="M37" s="26"/>
    </row>
    <row r="38" spans="1:13" ht="15.6" x14ac:dyDescent="0.3">
      <c r="A38" s="24"/>
      <c r="B38" s="45" t="s">
        <v>39</v>
      </c>
      <c r="C38" s="48" t="e">
        <f>C31-C36</f>
        <v>#N/A</v>
      </c>
      <c r="D38" s="76" t="s">
        <v>42</v>
      </c>
      <c r="E38" s="77"/>
      <c r="F38" s="26"/>
      <c r="G38" s="13"/>
      <c r="H38" s="24"/>
      <c r="I38" s="45" t="s">
        <v>39</v>
      </c>
      <c r="J38" s="48" t="e">
        <f>J31-J36</f>
        <v>#N/A</v>
      </c>
      <c r="K38" s="76" t="s">
        <v>42</v>
      </c>
      <c r="L38" s="77"/>
      <c r="M38" s="26"/>
    </row>
    <row r="39" spans="1:13" ht="15.6" x14ac:dyDescent="0.3">
      <c r="A39" s="24"/>
      <c r="B39" s="49" t="s">
        <v>57</v>
      </c>
      <c r="C39" s="41" t="e">
        <f>INDEX('Hidden Sheet'!$B$14:$F$18,MATCH(C$10,'Hidden Sheet'!$A$14:$A$18,0),MATCH(C$19,'Hidden Sheet'!$B$13:$F$13,0))</f>
        <v>#N/A</v>
      </c>
      <c r="D39" s="78" t="s">
        <v>71</v>
      </c>
      <c r="E39" s="79"/>
      <c r="F39" s="26"/>
      <c r="G39" s="13"/>
      <c r="H39" s="24"/>
      <c r="I39" s="49" t="s">
        <v>57</v>
      </c>
      <c r="J39" s="41" t="e">
        <f>INDEX('Hidden Sheet'!$B$14:$F$18,MATCH(J$10,'Hidden Sheet'!$A$14:$A$18,0),MATCH(J$19,'Hidden Sheet'!$B$13:$F$13,0))</f>
        <v>#N/A</v>
      </c>
      <c r="K39" s="78" t="s">
        <v>71</v>
      </c>
      <c r="L39" s="79"/>
      <c r="M39" s="26"/>
    </row>
    <row r="40" spans="1:13" ht="16.2" thickBot="1" x14ac:dyDescent="0.35">
      <c r="A40" s="24"/>
      <c r="B40" s="47" t="s">
        <v>73</v>
      </c>
      <c r="C40" s="50" t="e">
        <f>C39/25*C38</f>
        <v>#N/A</v>
      </c>
      <c r="D40" s="80" t="s">
        <v>72</v>
      </c>
      <c r="E40" s="81"/>
      <c r="F40" s="26"/>
      <c r="G40" s="13"/>
      <c r="H40" s="24"/>
      <c r="I40" s="47" t="s">
        <v>73</v>
      </c>
      <c r="J40" s="50" t="e">
        <f>J39/25*J38</f>
        <v>#N/A</v>
      </c>
      <c r="K40" s="80" t="s">
        <v>72</v>
      </c>
      <c r="L40" s="81"/>
      <c r="M40" s="26"/>
    </row>
    <row r="41" spans="1:13" ht="16.2" thickBot="1" x14ac:dyDescent="0.35">
      <c r="A41" s="24"/>
      <c r="B41" s="31"/>
      <c r="C41" s="14"/>
      <c r="D41" s="13"/>
      <c r="E41" s="13"/>
      <c r="F41" s="26"/>
      <c r="G41" s="13"/>
      <c r="H41" s="24"/>
      <c r="I41" s="31"/>
      <c r="J41" s="14"/>
      <c r="K41" s="13"/>
      <c r="L41" s="13"/>
      <c r="M41" s="26"/>
    </row>
    <row r="42" spans="1:13" ht="16.2" thickBot="1" x14ac:dyDescent="0.35">
      <c r="A42" s="24"/>
      <c r="B42" s="51" t="s">
        <v>43</v>
      </c>
      <c r="C42" s="52" t="e">
        <f>C40/C36</f>
        <v>#N/A</v>
      </c>
      <c r="D42" s="82" t="s">
        <v>51</v>
      </c>
      <c r="E42" s="83"/>
      <c r="F42" s="26"/>
      <c r="G42" s="13"/>
      <c r="H42" s="24"/>
      <c r="I42" s="51" t="s">
        <v>43</v>
      </c>
      <c r="J42" s="52" t="e">
        <f>J40/J36</f>
        <v>#N/A</v>
      </c>
      <c r="K42" s="82" t="s">
        <v>51</v>
      </c>
      <c r="L42" s="83"/>
      <c r="M42" s="26"/>
    </row>
    <row r="43" spans="1:13" ht="15.6" x14ac:dyDescent="0.3">
      <c r="A43" s="24"/>
      <c r="B43" s="31"/>
      <c r="C43" s="13"/>
      <c r="D43" s="13"/>
      <c r="E43" s="13"/>
      <c r="F43" s="26"/>
      <c r="G43" s="13"/>
      <c r="H43" s="24"/>
      <c r="I43" s="31"/>
      <c r="J43" s="13"/>
      <c r="K43" s="13"/>
      <c r="L43" s="13"/>
      <c r="M43" s="26"/>
    </row>
    <row r="44" spans="1:13" ht="15" customHeight="1" x14ac:dyDescent="0.3">
      <c r="A44" s="24"/>
      <c r="B44" s="31" t="s">
        <v>55</v>
      </c>
      <c r="C44" s="84" t="s">
        <v>56</v>
      </c>
      <c r="D44" s="84"/>
      <c r="E44" s="84"/>
      <c r="F44" s="26"/>
      <c r="G44" s="13"/>
      <c r="H44" s="24"/>
      <c r="I44" s="31" t="s">
        <v>55</v>
      </c>
      <c r="J44" s="84" t="s">
        <v>56</v>
      </c>
      <c r="K44" s="84"/>
      <c r="L44" s="84"/>
      <c r="M44" s="26"/>
    </row>
    <row r="45" spans="1:13" ht="15" customHeight="1" x14ac:dyDescent="0.3">
      <c r="A45" s="24"/>
      <c r="B45" s="31"/>
      <c r="C45" s="13"/>
      <c r="D45" s="13"/>
      <c r="E45" s="13"/>
      <c r="F45" s="26"/>
      <c r="G45" s="13"/>
      <c r="H45" s="24"/>
      <c r="I45" s="31"/>
      <c r="J45" s="13"/>
      <c r="K45" s="13"/>
      <c r="L45" s="13"/>
      <c r="M45" s="26"/>
    </row>
    <row r="46" spans="1:13" ht="15" customHeight="1" x14ac:dyDescent="0.3">
      <c r="A46" s="24"/>
      <c r="B46" s="13"/>
      <c r="C46" s="13"/>
      <c r="D46" s="13"/>
      <c r="E46" s="13"/>
      <c r="F46" s="26"/>
      <c r="G46" s="13"/>
      <c r="H46" s="24"/>
      <c r="I46" s="13"/>
      <c r="J46" s="13"/>
      <c r="K46" s="13"/>
      <c r="L46" s="13"/>
      <c r="M46" s="26"/>
    </row>
    <row r="47" spans="1:13" ht="15" customHeight="1" x14ac:dyDescent="0.3">
      <c r="A47" s="24"/>
      <c r="B47" s="13"/>
      <c r="C47" s="13"/>
      <c r="D47" s="13"/>
      <c r="E47" s="13"/>
      <c r="F47" s="26"/>
      <c r="G47" s="13"/>
      <c r="H47" s="24"/>
      <c r="I47" s="13"/>
      <c r="J47" s="13"/>
      <c r="K47" s="13"/>
      <c r="L47" s="13"/>
      <c r="M47" s="26"/>
    </row>
    <row r="48" spans="1:13" ht="15" thickBot="1" x14ac:dyDescent="0.35">
      <c r="A48" s="32"/>
      <c r="B48" s="33"/>
      <c r="C48" s="34"/>
      <c r="D48" s="33"/>
      <c r="E48" s="33"/>
      <c r="F48" s="35"/>
      <c r="H48" s="32"/>
      <c r="I48" s="33"/>
      <c r="J48" s="34"/>
      <c r="K48" s="33"/>
      <c r="L48" s="33"/>
      <c r="M48" s="35"/>
    </row>
  </sheetData>
  <mergeCells count="50">
    <mergeCell ref="B3:D5"/>
    <mergeCell ref="I3:K5"/>
    <mergeCell ref="B7:C7"/>
    <mergeCell ref="D7:E7"/>
    <mergeCell ref="I7:J7"/>
    <mergeCell ref="K7:L7"/>
    <mergeCell ref="B8:C8"/>
    <mergeCell ref="D8:E8"/>
    <mergeCell ref="I8:J8"/>
    <mergeCell ref="K8:L8"/>
    <mergeCell ref="B9:C9"/>
    <mergeCell ref="D9:E9"/>
    <mergeCell ref="I9:J9"/>
    <mergeCell ref="K9:L9"/>
    <mergeCell ref="D10:E10"/>
    <mergeCell ref="K10:L10"/>
    <mergeCell ref="C12:E13"/>
    <mergeCell ref="J12:L13"/>
    <mergeCell ref="C14:E15"/>
    <mergeCell ref="J14:L15"/>
    <mergeCell ref="C17:E18"/>
    <mergeCell ref="J17:L18"/>
    <mergeCell ref="D19:E19"/>
    <mergeCell ref="K19:L19"/>
    <mergeCell ref="D21:E21"/>
    <mergeCell ref="K21:L21"/>
    <mergeCell ref="D27:E27"/>
    <mergeCell ref="K27:L27"/>
    <mergeCell ref="D28:E28"/>
    <mergeCell ref="K28:L28"/>
    <mergeCell ref="D29:E29"/>
    <mergeCell ref="K29:L29"/>
    <mergeCell ref="D30:E30"/>
    <mergeCell ref="K30:L30"/>
    <mergeCell ref="D31:E31"/>
    <mergeCell ref="K31:L31"/>
    <mergeCell ref="D35:E35"/>
    <mergeCell ref="K35:L35"/>
    <mergeCell ref="D36:E36"/>
    <mergeCell ref="K36:L36"/>
    <mergeCell ref="D38:E38"/>
    <mergeCell ref="K38:L38"/>
    <mergeCell ref="D39:E39"/>
    <mergeCell ref="K39:L39"/>
    <mergeCell ref="D40:E40"/>
    <mergeCell ref="K40:L40"/>
    <mergeCell ref="D42:E42"/>
    <mergeCell ref="K42:L42"/>
    <mergeCell ref="C44:E44"/>
    <mergeCell ref="J44:L44"/>
  </mergeCells>
  <pageMargins left="0.59055118110236227" right="0.39370078740157483" top="0.39370078740157483" bottom="0.19685039370078741" header="0" footer="0"/>
  <pageSetup paperSize="119" scale="78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'Hidden Sheet'!$K$1:$K$5</xm:f>
          </x14:formula1>
          <xm:sqref>D19:D20 K19:K20</xm:sqref>
        </x14:dataValidation>
        <x14:dataValidation type="list" allowBlank="1" showInputMessage="1" showErrorMessage="1">
          <x14:formula1>
            <xm:f>'Hidden Sheet'!$H$1:$H$5</xm:f>
          </x14:formula1>
          <xm:sqref>D10 K10</xm:sqref>
        </x14:dataValidation>
        <x14:dataValidation type="list" allowBlank="1" showInputMessage="1" showErrorMessage="1">
          <x14:formula1>
            <xm:f>'Hidden Sheet'!$A$1:$A$10</xm:f>
          </x14:formula1>
          <xm:sqref>M7:M9 F7:G9</xm:sqref>
        </x14:dataValidation>
        <x14:dataValidation type="list" allowBlank="1" showInputMessage="1" showErrorMessage="1">
          <x14:formula1>
            <xm:f>'Hidden Sheet'!$A$1:$A$11</xm:f>
          </x14:formula1>
          <xm:sqref>D7:E7 K7:L7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38"/>
  <sheetViews>
    <sheetView showGridLines="0" topLeftCell="A6" zoomScale="120" zoomScaleNormal="120" workbookViewId="0">
      <selection activeCell="A10" sqref="A10"/>
    </sheetView>
  </sheetViews>
  <sheetFormatPr defaultRowHeight="14.4" x14ac:dyDescent="0.3"/>
  <sheetData>
    <row r="1" spans="1:10" ht="15" thickTop="1" x14ac:dyDescent="0.3">
      <c r="A1" s="2"/>
      <c r="B1" s="3"/>
      <c r="C1" s="3"/>
      <c r="D1" s="3"/>
      <c r="E1" s="3"/>
      <c r="F1" s="3"/>
      <c r="G1" s="3"/>
      <c r="H1" s="3"/>
      <c r="I1" s="3"/>
      <c r="J1" s="4"/>
    </row>
    <row r="2" spans="1:10" ht="15.6" x14ac:dyDescent="0.3">
      <c r="A2" s="5"/>
      <c r="C2" s="57" t="s">
        <v>98</v>
      </c>
      <c r="J2" s="6"/>
    </row>
    <row r="3" spans="1:10" ht="15.6" x14ac:dyDescent="0.3">
      <c r="A3" s="5"/>
      <c r="C3" s="57" t="s">
        <v>99</v>
      </c>
      <c r="J3" s="6"/>
    </row>
    <row r="4" spans="1:10" ht="15.6" x14ac:dyDescent="0.3">
      <c r="A4" s="5"/>
      <c r="C4" s="57" t="s">
        <v>100</v>
      </c>
      <c r="J4" s="6"/>
    </row>
    <row r="5" spans="1:10" ht="15.6" x14ac:dyDescent="0.3">
      <c r="A5" s="5"/>
      <c r="C5" s="57" t="s">
        <v>101</v>
      </c>
      <c r="J5" s="6"/>
    </row>
    <row r="6" spans="1:10" x14ac:dyDescent="0.3">
      <c r="A6" s="5"/>
      <c r="J6" s="6"/>
    </row>
    <row r="7" spans="1:10" x14ac:dyDescent="0.3">
      <c r="A7" s="5" t="s">
        <v>126</v>
      </c>
      <c r="J7" s="6"/>
    </row>
    <row r="8" spans="1:10" x14ac:dyDescent="0.3">
      <c r="A8" s="5"/>
      <c r="J8" s="6"/>
    </row>
    <row r="9" spans="1:10" x14ac:dyDescent="0.3">
      <c r="A9" s="5" t="s">
        <v>102</v>
      </c>
      <c r="J9" s="6"/>
    </row>
    <row r="10" spans="1:10" x14ac:dyDescent="0.3">
      <c r="A10" s="58" t="s">
        <v>103</v>
      </c>
      <c r="J10" s="6"/>
    </row>
    <row r="11" spans="1:10" x14ac:dyDescent="0.3">
      <c r="A11" s="5"/>
      <c r="J11" s="6"/>
    </row>
    <row r="12" spans="1:10" x14ac:dyDescent="0.3">
      <c r="A12" s="5" t="s">
        <v>108</v>
      </c>
      <c r="J12" s="6"/>
    </row>
    <row r="13" spans="1:10" x14ac:dyDescent="0.3">
      <c r="A13" s="5" t="s">
        <v>109</v>
      </c>
      <c r="J13" s="6"/>
    </row>
    <row r="14" spans="1:10" x14ac:dyDescent="0.3">
      <c r="A14" s="5"/>
      <c r="J14" s="6"/>
    </row>
    <row r="15" spans="1:10" x14ac:dyDescent="0.3">
      <c r="A15" s="5" t="s">
        <v>105</v>
      </c>
      <c r="J15" s="6"/>
    </row>
    <row r="16" spans="1:10" x14ac:dyDescent="0.3">
      <c r="A16" s="5" t="s">
        <v>104</v>
      </c>
      <c r="J16" s="6"/>
    </row>
    <row r="17" spans="1:10" x14ac:dyDescent="0.3">
      <c r="A17" s="5"/>
      <c r="J17" s="6"/>
    </row>
    <row r="18" spans="1:10" x14ac:dyDescent="0.3">
      <c r="A18" s="5" t="s">
        <v>106</v>
      </c>
      <c r="J18" s="6"/>
    </row>
    <row r="19" spans="1:10" x14ac:dyDescent="0.3">
      <c r="A19" s="5"/>
      <c r="J19" s="6"/>
    </row>
    <row r="20" spans="1:10" x14ac:dyDescent="0.3">
      <c r="A20" s="5" t="s">
        <v>107</v>
      </c>
      <c r="J20" s="6"/>
    </row>
    <row r="21" spans="1:10" x14ac:dyDescent="0.3">
      <c r="A21" s="5"/>
      <c r="J21" s="6"/>
    </row>
    <row r="22" spans="1:10" ht="61.8" customHeight="1" x14ac:dyDescent="0.3">
      <c r="A22" s="108" t="s">
        <v>123</v>
      </c>
      <c r="B22" s="108"/>
      <c r="C22" s="108"/>
      <c r="D22" s="108"/>
      <c r="E22" s="108"/>
      <c r="F22" s="108"/>
      <c r="G22" s="108"/>
      <c r="H22" s="108"/>
      <c r="I22" s="108"/>
      <c r="J22" s="109"/>
    </row>
    <row r="23" spans="1:10" x14ac:dyDescent="0.3">
      <c r="A23" s="5"/>
      <c r="J23" s="6"/>
    </row>
    <row r="24" spans="1:10" x14ac:dyDescent="0.3">
      <c r="J24" s="6"/>
    </row>
    <row r="25" spans="1:10" x14ac:dyDescent="0.3">
      <c r="A25" s="5" t="s">
        <v>125</v>
      </c>
      <c r="J25" s="6"/>
    </row>
    <row r="26" spans="1:10" x14ac:dyDescent="0.3">
      <c r="A26" s="70" t="s">
        <v>124</v>
      </c>
      <c r="J26" s="6"/>
    </row>
    <row r="27" spans="1:10" x14ac:dyDescent="0.3">
      <c r="A27" s="5"/>
      <c r="J27" s="6"/>
    </row>
    <row r="28" spans="1:10" x14ac:dyDescent="0.3">
      <c r="A28" s="5"/>
      <c r="J28" s="6"/>
    </row>
    <row r="29" spans="1:10" x14ac:dyDescent="0.3">
      <c r="A29" s="5"/>
      <c r="J29" s="6"/>
    </row>
    <row r="30" spans="1:10" x14ac:dyDescent="0.3">
      <c r="A30" s="5"/>
      <c r="J30" s="6"/>
    </row>
    <row r="31" spans="1:10" x14ac:dyDescent="0.3">
      <c r="A31" s="5"/>
      <c r="J31" s="6"/>
    </row>
    <row r="32" spans="1:10" x14ac:dyDescent="0.3">
      <c r="A32" s="5"/>
      <c r="J32" s="6"/>
    </row>
    <row r="33" spans="1:10" x14ac:dyDescent="0.3">
      <c r="A33" s="5"/>
      <c r="J33" s="6"/>
    </row>
    <row r="34" spans="1:10" x14ac:dyDescent="0.3">
      <c r="A34" s="5"/>
      <c r="J34" s="6"/>
    </row>
    <row r="35" spans="1:10" x14ac:dyDescent="0.3">
      <c r="A35" s="5"/>
      <c r="J35" s="6"/>
    </row>
    <row r="36" spans="1:10" x14ac:dyDescent="0.3">
      <c r="A36" s="5"/>
      <c r="J36" s="6"/>
    </row>
    <row r="37" spans="1:10" ht="15" thickBot="1" x14ac:dyDescent="0.35">
      <c r="A37" s="9"/>
      <c r="B37" s="10"/>
      <c r="C37" s="10"/>
      <c r="D37" s="10"/>
      <c r="E37" s="10"/>
      <c r="F37" s="10"/>
      <c r="G37" s="10"/>
      <c r="H37" s="10"/>
      <c r="I37" s="10"/>
      <c r="J37" s="11"/>
    </row>
    <row r="38" spans="1:10" ht="15" thickTop="1" x14ac:dyDescent="0.3"/>
  </sheetData>
  <mergeCells count="1">
    <mergeCell ref="A22:J22"/>
  </mergeCells>
  <hyperlinks>
    <hyperlink ref="A26" r:id="rId1"/>
  </hyperlinks>
  <pageMargins left="0.7" right="0.7" top="0.75" bottom="0.75" header="0.3" footer="0.3"/>
  <pageSetup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8"/>
  <sheetViews>
    <sheetView workbookViewId="0">
      <selection activeCell="I15" sqref="I15"/>
    </sheetView>
  </sheetViews>
  <sheetFormatPr defaultRowHeight="14.4" x14ac:dyDescent="0.3"/>
  <cols>
    <col min="8" max="8" width="14.21875" bestFit="1" customWidth="1"/>
    <col min="11" max="11" width="14.21875" bestFit="1" customWidth="1"/>
  </cols>
  <sheetData>
    <row r="1" spans="1:12" x14ac:dyDescent="0.3">
      <c r="A1" t="s">
        <v>14</v>
      </c>
      <c r="H1" t="s">
        <v>60</v>
      </c>
      <c r="I1">
        <v>1</v>
      </c>
      <c r="K1" t="s">
        <v>66</v>
      </c>
      <c r="L1">
        <v>1</v>
      </c>
    </row>
    <row r="2" spans="1:12" x14ac:dyDescent="0.3">
      <c r="A2" t="s">
        <v>15</v>
      </c>
      <c r="H2" t="s">
        <v>61</v>
      </c>
      <c r="I2">
        <v>2</v>
      </c>
      <c r="K2" t="s">
        <v>67</v>
      </c>
      <c r="L2">
        <v>2</v>
      </c>
    </row>
    <row r="3" spans="1:12" x14ac:dyDescent="0.3">
      <c r="A3" t="s">
        <v>12</v>
      </c>
      <c r="H3" t="s">
        <v>62</v>
      </c>
      <c r="I3">
        <v>3</v>
      </c>
      <c r="K3" t="s">
        <v>68</v>
      </c>
      <c r="L3">
        <v>3</v>
      </c>
    </row>
    <row r="4" spans="1:12" x14ac:dyDescent="0.3">
      <c r="A4" t="s">
        <v>13</v>
      </c>
      <c r="H4" t="s">
        <v>63</v>
      </c>
      <c r="I4">
        <v>4</v>
      </c>
      <c r="K4" t="s">
        <v>69</v>
      </c>
      <c r="L4">
        <v>4</v>
      </c>
    </row>
    <row r="5" spans="1:12" x14ac:dyDescent="0.3">
      <c r="A5" t="s">
        <v>11</v>
      </c>
      <c r="H5" t="s">
        <v>64</v>
      </c>
      <c r="I5">
        <v>5</v>
      </c>
      <c r="K5" t="s">
        <v>70</v>
      </c>
      <c r="L5">
        <v>5</v>
      </c>
    </row>
    <row r="6" spans="1:12" x14ac:dyDescent="0.3">
      <c r="A6" t="s">
        <v>16</v>
      </c>
    </row>
    <row r="7" spans="1:12" x14ac:dyDescent="0.3">
      <c r="A7" t="s">
        <v>20</v>
      </c>
    </row>
    <row r="8" spans="1:12" x14ac:dyDescent="0.3">
      <c r="A8" t="s">
        <v>17</v>
      </c>
    </row>
    <row r="9" spans="1:12" x14ac:dyDescent="0.3">
      <c r="A9" t="s">
        <v>18</v>
      </c>
    </row>
    <row r="10" spans="1:12" x14ac:dyDescent="0.3">
      <c r="A10" t="s">
        <v>19</v>
      </c>
    </row>
    <row r="11" spans="1:12" x14ac:dyDescent="0.3">
      <c r="A11" t="s">
        <v>113</v>
      </c>
    </row>
    <row r="13" spans="1:12" x14ac:dyDescent="0.3">
      <c r="B13" s="18">
        <v>1</v>
      </c>
      <c r="C13" s="18">
        <v>2</v>
      </c>
      <c r="D13" s="18">
        <v>3</v>
      </c>
      <c r="E13" s="18">
        <v>4</v>
      </c>
      <c r="F13" s="18">
        <v>5</v>
      </c>
    </row>
    <row r="14" spans="1:12" x14ac:dyDescent="0.3">
      <c r="A14" s="18">
        <v>1</v>
      </c>
      <c r="B14" s="19">
        <v>1</v>
      </c>
      <c r="C14" s="19">
        <v>3</v>
      </c>
      <c r="D14" s="19">
        <v>6</v>
      </c>
      <c r="E14" s="19">
        <v>10</v>
      </c>
      <c r="F14" s="19">
        <v>15</v>
      </c>
    </row>
    <row r="15" spans="1:12" x14ac:dyDescent="0.3">
      <c r="A15" s="18">
        <v>2</v>
      </c>
      <c r="B15" s="19">
        <v>2</v>
      </c>
      <c r="C15" s="19">
        <v>5</v>
      </c>
      <c r="D15" s="19">
        <v>9</v>
      </c>
      <c r="E15" s="19">
        <v>14</v>
      </c>
      <c r="F15" s="19">
        <v>19</v>
      </c>
    </row>
    <row r="16" spans="1:12" x14ac:dyDescent="0.3">
      <c r="A16" s="18">
        <v>3</v>
      </c>
      <c r="B16" s="19">
        <v>4</v>
      </c>
      <c r="C16" s="19">
        <v>8</v>
      </c>
      <c r="D16" s="19">
        <v>13</v>
      </c>
      <c r="E16" s="19">
        <v>18</v>
      </c>
      <c r="F16" s="19">
        <v>22</v>
      </c>
    </row>
    <row r="17" spans="1:6" x14ac:dyDescent="0.3">
      <c r="A17" s="18">
        <v>4</v>
      </c>
      <c r="B17" s="19">
        <v>7</v>
      </c>
      <c r="C17" s="19">
        <v>12</v>
      </c>
      <c r="D17" s="19">
        <v>17</v>
      </c>
      <c r="E17" s="19">
        <v>21</v>
      </c>
      <c r="F17" s="19">
        <v>24</v>
      </c>
    </row>
    <row r="18" spans="1:6" x14ac:dyDescent="0.3">
      <c r="A18" s="18">
        <v>5</v>
      </c>
      <c r="B18" s="19">
        <v>11</v>
      </c>
      <c r="C18" s="19">
        <v>16</v>
      </c>
      <c r="D18" s="19">
        <v>20</v>
      </c>
      <c r="E18" s="19">
        <v>23</v>
      </c>
      <c r="F18" s="19">
        <v>25</v>
      </c>
    </row>
  </sheetData>
  <conditionalFormatting sqref="B14:F18">
    <cfRule type="cellIs" dxfId="3" priority="1" operator="lessThan">
      <formula>#REF!</formula>
    </cfRule>
    <cfRule type="cellIs" dxfId="2" priority="2" operator="lessThan">
      <formula>#REF!</formula>
    </cfRule>
    <cfRule type="cellIs" dxfId="1" priority="3" operator="lessThan">
      <formula>$AV$12</formula>
    </cfRule>
    <cfRule type="cellIs" dxfId="0" priority="4" operator="lessThan">
      <formula>$AV$13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Introduction</vt:lpstr>
      <vt:lpstr>Projections</vt:lpstr>
      <vt:lpstr>Sample Entry</vt:lpstr>
      <vt:lpstr>Page 1</vt:lpstr>
      <vt:lpstr>Page 2</vt:lpstr>
      <vt:lpstr>Page 3</vt:lpstr>
      <vt:lpstr>References and Attribution</vt:lpstr>
      <vt:lpstr>Hidden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Delorme</dc:creator>
  <cp:lastModifiedBy>Smith, Natasha</cp:lastModifiedBy>
  <cp:lastPrinted>2020-12-15T00:26:57Z</cp:lastPrinted>
  <dcterms:created xsi:type="dcterms:W3CDTF">2020-10-15T10:50:07Z</dcterms:created>
  <dcterms:modified xsi:type="dcterms:W3CDTF">2023-06-30T11:29:59Z</dcterms:modified>
</cp:coreProperties>
</file>